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720" windowWidth="19224" windowHeight="3768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<sst xmlns="http://schemas.openxmlformats.org/spreadsheetml/2006/main" count="104" uniqueCount="90">
  <si>
    <t xml:space="preserve">Paimta vandens </t>
  </si>
  <si>
    <t>Sunaudota vandens</t>
  </si>
  <si>
    <t>Vandens nuostoliai</t>
  </si>
  <si>
    <t>iš viso</t>
  </si>
  <si>
    <t>požeminio</t>
  </si>
  <si>
    <t>perduota kitiems</t>
  </si>
  <si>
    <t xml:space="preserve">požeminio </t>
  </si>
  <si>
    <t>ALYTAUS APSKRITIS</t>
  </si>
  <si>
    <t>Alytaus raj.</t>
  </si>
  <si>
    <t>Alytus</t>
  </si>
  <si>
    <t>Druskininkai</t>
  </si>
  <si>
    <t>Varenos raj.</t>
  </si>
  <si>
    <t>Iš viso:</t>
  </si>
  <si>
    <t>KAUNO APSKRITIS</t>
  </si>
  <si>
    <t>Jonavos raj.</t>
  </si>
  <si>
    <t>Kaunas</t>
  </si>
  <si>
    <t>Kauno raj.</t>
  </si>
  <si>
    <t>KLAIPĖDOS APSKRITIS</t>
  </si>
  <si>
    <t>Kretingos raj.</t>
  </si>
  <si>
    <t>Neringa</t>
  </si>
  <si>
    <t>Palanga</t>
  </si>
  <si>
    <t>Skuodo raj.</t>
  </si>
  <si>
    <t>MARIJAMPOLĖS APSKRITIS</t>
  </si>
  <si>
    <t>Kalvarija</t>
  </si>
  <si>
    <t>PANEVĖŽIO APSKRITIS</t>
  </si>
  <si>
    <t>Pasvalio raj.</t>
  </si>
  <si>
    <t>TAURAGĖS APSKRITIS</t>
  </si>
  <si>
    <t>Jurbarko raj.</t>
  </si>
  <si>
    <t>Rietavas</t>
  </si>
  <si>
    <t>UTENOS APSKRITIS</t>
  </si>
  <si>
    <t>Ignalinos raj.</t>
  </si>
  <si>
    <t>Utenos raj.</t>
  </si>
  <si>
    <t>Visaginas</t>
  </si>
  <si>
    <t>VILNIAUS APSKRITIS</t>
  </si>
  <si>
    <t>Vilniaus raj.</t>
  </si>
  <si>
    <t>Vilnius</t>
  </si>
  <si>
    <t>ŠIAULIŲ APSKRITIS</t>
  </si>
  <si>
    <t>Pakruojo raj.</t>
  </si>
  <si>
    <t>Lazdijų raj.</t>
  </si>
  <si>
    <t>Birštonas</t>
  </si>
  <si>
    <t>Kaišiadorių raj.</t>
  </si>
  <si>
    <t>Kėdainių raj.</t>
  </si>
  <si>
    <t>Prienų raj.</t>
  </si>
  <si>
    <t>Raseinių raj.</t>
  </si>
  <si>
    <t>Klaipėda</t>
  </si>
  <si>
    <t>Klaipėdos raj.</t>
  </si>
  <si>
    <t>Šilutės raj.</t>
  </si>
  <si>
    <t>Kazlų Rūda</t>
  </si>
  <si>
    <t>Marijampolė</t>
  </si>
  <si>
    <t>Vilkaviškio raj.</t>
  </si>
  <si>
    <t>Šakių raj.</t>
  </si>
  <si>
    <t>Biržų raj.</t>
  </si>
  <si>
    <t>Kupiškio raj.</t>
  </si>
  <si>
    <t>Panevėžys</t>
  </si>
  <si>
    <t>Panevėžio raj.</t>
  </si>
  <si>
    <t>Rokiškio raj.</t>
  </si>
  <si>
    <t>Pagėgiai</t>
  </si>
  <si>
    <t>Tauragės raj.</t>
  </si>
  <si>
    <t>Šilalės raj.</t>
  </si>
  <si>
    <t>Mažeikių raj.</t>
  </si>
  <si>
    <t>Plungės raj.</t>
  </si>
  <si>
    <t>Telšių raj.</t>
  </si>
  <si>
    <t>Anykščių raj.</t>
  </si>
  <si>
    <t>Moletų raj.</t>
  </si>
  <si>
    <t>Zarasų raj.</t>
  </si>
  <si>
    <t>Elektrėnai</t>
  </si>
  <si>
    <t>Trakų raj.</t>
  </si>
  <si>
    <t>Ukmergės raj.</t>
  </si>
  <si>
    <t>Šalčininkų raj.</t>
  </si>
  <si>
    <t>Širvintų raj.</t>
  </si>
  <si>
    <t>Švenčionių raj.</t>
  </si>
  <si>
    <t>Akmenės raj.</t>
  </si>
  <si>
    <t>Joniškio raj.</t>
  </si>
  <si>
    <t>Kelmės raj.</t>
  </si>
  <si>
    <t>Radviliškio raj.</t>
  </si>
  <si>
    <t xml:space="preserve"> </t>
  </si>
  <si>
    <t>Apskritis/                                    Savivaldybė</t>
  </si>
  <si>
    <t>TELŠIŲ APSKRITIS</t>
  </si>
  <si>
    <t>LIETUVA             VISO:</t>
  </si>
  <si>
    <t>aušinimo sistemose</t>
  </si>
  <si>
    <t xml:space="preserve">Sutaupyta vandens </t>
  </si>
  <si>
    <t>pramonei</t>
  </si>
  <si>
    <t>energetikai</t>
  </si>
  <si>
    <t xml:space="preserve">žemės ūkiui ir miškininkystei </t>
  </si>
  <si>
    <t>žuvininkystei</t>
  </si>
  <si>
    <t>gyventojų namų ūkiams</t>
  </si>
  <si>
    <t>ūkiui-buičiai</t>
  </si>
  <si>
    <r>
      <t>Vandens paėmimas ir sunaudojimas savivaldybėse 2015 m. tūkst.m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/metus</t>
    </r>
  </si>
  <si>
    <t>Šiaulių m. sav.</t>
  </si>
  <si>
    <t>Šiaulių r. sav.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</si>
</sst>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MOP&quot;#,##0_);\(&quot;MOP&quot;#,##0\)"/>
    <numFmt numFmtId="173" formatCode="&quot;MOP&quot;#,##0_);[Red]\(&quot;MOP&quot;#,##0\)"/>
    <numFmt numFmtId="174" formatCode="&quot;MOP&quot;#,##0.00_);\(&quot;MOP&quot;#,##0.00\)"/>
    <numFmt numFmtId="175" formatCode="&quot;MOP&quot;#,##0.00_);[Red]\(&quot;MOP&quot;#,##0.00\)"/>
    <numFmt numFmtId="176" formatCode="_(&quot;MOP&quot;* #,##0_);_(&quot;MOP&quot;* \(#,##0\);_(&quot;MOP&quot;* &quot;-&quot;_);_(@_)"/>
    <numFmt numFmtId="177" formatCode="_(&quot;MOP&quot;* #,##0.00_);_(&quot;MOP&quot;* \(#,##0.00\);_(&quot;MOP&quot;* &quot;-&quot;??_);_(@_)"/>
    <numFmt numFmtId="178" formatCode="#,##0\ &quot;Lt&quot;;\-#,##0\ &quot;Lt&quot;"/>
    <numFmt numFmtId="179" formatCode="#,##0\ &quot;Lt&quot;;[Red]\-#,##0\ &quot;Lt&quot;"/>
    <numFmt numFmtId="180" formatCode="#,##0.00\ &quot;Lt&quot;;\-#,##0.00\ &quot;Lt&quot;"/>
    <numFmt numFmtId="181" formatCode="#,##0.00\ &quot;Lt&quot;;[Red]\-#,##0.00\ &quot;Lt&quot;"/>
    <numFmt numFmtId="182" formatCode="_-* #,##0\ &quot;Lt&quot;_-;\-* #,##0\ &quot;Lt&quot;_-;_-* &quot;-&quot;\ &quot;Lt&quot;_-;_-@_-"/>
    <numFmt numFmtId="183" formatCode="_-* #,##0\ _L_t_-;\-* #,##0\ _L_t_-;_-* &quot;-&quot;\ _L_t_-;_-@_-"/>
    <numFmt numFmtId="184" formatCode="_-* #,##0.00\ &quot;Lt&quot;_-;\-* #,##0.00\ &quot;Lt&quot;_-;_-* &quot;-&quot;??\ &quot;Lt&quot;_-;_-@_-"/>
    <numFmt numFmtId="185" formatCode="_-* #,##0.00\ _L_t_-;\-* #,##0.00\ _L_t_-;_-* &quot;-&quot;??\ _L_t_-;_-@_-"/>
    <numFmt numFmtId="186" formatCode="_-* #,##0.00_-;\-* #,##0.00_-;_-* &quot;-&quot;??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&quot;£&quot;* #,##0_-;\-&quot;£&quot;* #,##0_-;_-&quot;£&quot;* &quot;-&quot;_-;_-@_-"/>
  </numFmts>
  <fonts count="40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10" xfId="46" applyFont="1" applyFill="1" applyBorder="1" applyAlignment="1">
      <alignment horizontal="center"/>
      <protection/>
    </xf>
    <xf numFmtId="0" fontId="4" fillId="0" borderId="11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right"/>
      <protection/>
    </xf>
    <xf numFmtId="0" fontId="4" fillId="0" borderId="13" xfId="46" applyFont="1" applyFill="1" applyBorder="1" applyAlignment="1">
      <alignment horizontal="center" vertical="center" wrapText="1"/>
      <protection/>
    </xf>
    <xf numFmtId="0" fontId="4" fillId="0" borderId="12" xfId="46" applyFont="1" applyFill="1" applyBorder="1" applyAlignment="1">
      <alignment horizontal="center" vertical="center" wrapText="1"/>
      <protection/>
    </xf>
    <xf numFmtId="0" fontId="4" fillId="0" borderId="14" xfId="46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3" fillId="0" borderId="24" xfId="46" applyFont="1" applyFill="1" applyBorder="1" applyAlignment="1">
      <alignment horizontal="right"/>
      <protection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46" applyFill="1" applyBorder="1">
      <alignment/>
      <protection/>
    </xf>
    <xf numFmtId="0" fontId="0" fillId="0" borderId="28" xfId="0" applyFill="1" applyBorder="1" applyAlignment="1">
      <alignment/>
    </xf>
    <xf numFmtId="0" fontId="0" fillId="0" borderId="29" xfId="46" applyFill="1" applyBorder="1">
      <alignment/>
      <protection/>
    </xf>
    <xf numFmtId="0" fontId="2" fillId="0" borderId="29" xfId="0" applyFont="1" applyFill="1" applyBorder="1" applyAlignment="1">
      <alignment/>
    </xf>
    <xf numFmtId="0" fontId="0" fillId="0" borderId="14" xfId="46" applyFill="1" applyBorder="1">
      <alignment/>
      <protection/>
    </xf>
    <xf numFmtId="0" fontId="2" fillId="0" borderId="14" xfId="0" applyFont="1" applyFill="1" applyBorder="1" applyAlignment="1">
      <alignment/>
    </xf>
    <xf numFmtId="0" fontId="5" fillId="0" borderId="30" xfId="46" applyFont="1" applyFill="1" applyBorder="1">
      <alignment/>
      <protection/>
    </xf>
    <xf numFmtId="0" fontId="5" fillId="0" borderId="31" xfId="46" applyFont="1" applyFill="1" applyBorder="1">
      <alignment/>
      <protection/>
    </xf>
    <xf numFmtId="0" fontId="5" fillId="0" borderId="32" xfId="46" applyFont="1" applyFill="1" applyBorder="1">
      <alignment/>
      <protection/>
    </xf>
    <xf numFmtId="0" fontId="5" fillId="0" borderId="33" xfId="46" applyFont="1" applyFill="1" applyBorder="1">
      <alignment/>
      <protection/>
    </xf>
    <xf numFmtId="0" fontId="5" fillId="0" borderId="34" xfId="46" applyFont="1" applyFill="1" applyBorder="1">
      <alignment/>
      <protection/>
    </xf>
    <xf numFmtId="0" fontId="5" fillId="0" borderId="35" xfId="46" applyFont="1" applyFill="1" applyBorder="1">
      <alignment/>
      <protection/>
    </xf>
    <xf numFmtId="0" fontId="5" fillId="0" borderId="36" xfId="46" applyFont="1" applyFill="1" applyBorder="1">
      <alignment/>
      <protection/>
    </xf>
    <xf numFmtId="0" fontId="5" fillId="0" borderId="18" xfId="46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37" xfId="46" applyFont="1" applyFill="1" applyBorder="1" applyAlignment="1">
      <alignment horizontal="center" vertical="center" wrapText="1"/>
      <protection/>
    </xf>
    <xf numFmtId="0" fontId="4" fillId="0" borderId="14" xfId="46" applyFont="1" applyFill="1" applyBorder="1" applyAlignment="1">
      <alignment horizontal="center" vertical="center" wrapText="1"/>
      <protection/>
    </xf>
    <xf numFmtId="0" fontId="4" fillId="0" borderId="38" xfId="46" applyFont="1" applyFill="1" applyBorder="1" applyAlignment="1">
      <alignment horizontal="center"/>
      <protection/>
    </xf>
    <xf numFmtId="0" fontId="4" fillId="0" borderId="39" xfId="46" applyFont="1" applyFill="1" applyBorder="1" applyAlignment="1">
      <alignment horizontal="center" vertical="center" wrapText="1"/>
      <protection/>
    </xf>
    <xf numFmtId="0" fontId="4" fillId="0" borderId="40" xfId="46" applyFont="1" applyFill="1" applyBorder="1" applyAlignment="1">
      <alignment horizontal="center" vertical="center" wrapText="1"/>
      <protection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7" xfId="46" applyFill="1" applyBorder="1">
      <alignment/>
      <protection/>
    </xf>
    <xf numFmtId="0" fontId="0" fillId="0" borderId="45" xfId="46" applyFill="1" applyBorder="1">
      <alignment/>
      <protection/>
    </xf>
    <xf numFmtId="0" fontId="0" fillId="0" borderId="46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47" xfId="46" applyFill="1" applyBorder="1">
      <alignment/>
      <protection/>
    </xf>
    <xf numFmtId="0" fontId="0" fillId="0" borderId="40" xfId="46" applyFill="1" applyBorder="1">
      <alignment/>
      <protection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0" fontId="2" fillId="0" borderId="37" xfId="0" applyFont="1" applyFill="1" applyBorder="1" applyAlignment="1">
      <alignment/>
    </xf>
    <xf numFmtId="0" fontId="4" fillId="0" borderId="53" xfId="46" applyFont="1" applyFill="1" applyBorder="1" applyAlignment="1">
      <alignment horizontal="center" vertical="center" wrapText="1"/>
      <protection/>
    </xf>
    <xf numFmtId="0" fontId="4" fillId="0" borderId="54" xfId="46" applyFont="1" applyFill="1" applyBorder="1" applyAlignment="1">
      <alignment horizontal="center" vertical="center" wrapText="1"/>
      <protection/>
    </xf>
    <xf numFmtId="0" fontId="4" fillId="0" borderId="55" xfId="46" applyFont="1" applyFill="1" applyBorder="1" applyAlignment="1">
      <alignment horizontal="center" vertical="center" wrapText="1"/>
      <protection/>
    </xf>
    <xf numFmtId="0" fontId="4" fillId="0" borderId="56" xfId="46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8" xfId="0" applyFill="1" applyBorder="1" applyAlignment="1">
      <alignment/>
    </xf>
    <xf numFmtId="0" fontId="4" fillId="0" borderId="29" xfId="46" applyFont="1" applyFill="1" applyBorder="1" applyAlignment="1">
      <alignment horizontal="center" vertical="center" wrapText="1"/>
      <protection/>
    </xf>
    <xf numFmtId="0" fontId="0" fillId="0" borderId="59" xfId="0" applyFill="1" applyBorder="1" applyAlignment="1">
      <alignment/>
    </xf>
    <xf numFmtId="0" fontId="0" fillId="0" borderId="60" xfId="46" applyFill="1" applyBorder="1">
      <alignment/>
      <protection/>
    </xf>
    <xf numFmtId="0" fontId="0" fillId="0" borderId="60" xfId="0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0" xfId="46" applyFill="1" applyBorder="1">
      <alignment/>
      <protection/>
    </xf>
    <xf numFmtId="0" fontId="2" fillId="0" borderId="45" xfId="0" applyFont="1" applyFill="1" applyBorder="1" applyAlignment="1">
      <alignment/>
    </xf>
    <xf numFmtId="0" fontId="4" fillId="0" borderId="61" xfId="46" applyFont="1" applyFill="1" applyBorder="1" applyAlignment="1">
      <alignment horizontal="center" vertical="center" wrapText="1"/>
      <protection/>
    </xf>
    <xf numFmtId="0" fontId="4" fillId="0" borderId="62" xfId="46" applyFont="1" applyFill="1" applyBorder="1" applyAlignment="1">
      <alignment horizontal="center" vertical="center" wrapText="1"/>
      <protection/>
    </xf>
    <xf numFmtId="0" fontId="4" fillId="0" borderId="63" xfId="46" applyFont="1" applyFill="1" applyBorder="1" applyAlignment="1">
      <alignment horizontal="center" vertical="center" wrapText="1"/>
      <protection/>
    </xf>
    <xf numFmtId="0" fontId="4" fillId="0" borderId="64" xfId="46" applyFont="1" applyFill="1" applyBorder="1" applyAlignment="1">
      <alignment horizontal="center" vertical="center" wrapText="1"/>
      <protection/>
    </xf>
    <xf numFmtId="0" fontId="4" fillId="0" borderId="65" xfId="46" applyFont="1" applyFill="1" applyBorder="1" applyAlignment="1">
      <alignment horizontal="center" vertical="center" wrapText="1"/>
      <protection/>
    </xf>
    <xf numFmtId="0" fontId="4" fillId="0" borderId="66" xfId="46" applyFont="1" applyFill="1" applyBorder="1" applyAlignment="1">
      <alignment horizontal="center" vertical="center" wrapText="1"/>
      <protection/>
    </xf>
    <xf numFmtId="0" fontId="4" fillId="0" borderId="67" xfId="46" applyFont="1" applyFill="1" applyBorder="1" applyAlignment="1">
      <alignment horizontal="center" vertical="center" wrapText="1"/>
      <protection/>
    </xf>
    <xf numFmtId="0" fontId="4" fillId="0" borderId="58" xfId="46" applyFont="1" applyFill="1" applyBorder="1" applyAlignment="1">
      <alignment horizontal="center" vertical="center" wrapText="1"/>
      <protection/>
    </xf>
    <xf numFmtId="0" fontId="4" fillId="0" borderId="68" xfId="46" applyFont="1" applyFill="1" applyBorder="1" applyAlignment="1">
      <alignment horizontal="center" vertical="center" wrapText="1"/>
      <protection/>
    </xf>
    <xf numFmtId="0" fontId="4" fillId="0" borderId="11" xfId="46" applyFont="1" applyFill="1" applyBorder="1" applyAlignment="1">
      <alignment horizontal="center" vertical="center" wrapText="1"/>
      <protection/>
    </xf>
    <xf numFmtId="0" fontId="4" fillId="0" borderId="69" xfId="46" applyFont="1" applyFill="1" applyBorder="1" applyAlignment="1">
      <alignment horizontal="center" vertical="center" wrapText="1"/>
      <protection/>
    </xf>
    <xf numFmtId="0" fontId="4" fillId="0" borderId="57" xfId="46" applyFont="1" applyFill="1" applyBorder="1" applyAlignment="1">
      <alignment horizontal="center" vertical="center" wrapText="1"/>
      <protection/>
    </xf>
    <xf numFmtId="0" fontId="2" fillId="0" borderId="12" xfId="46" applyFont="1" applyFill="1" applyBorder="1" applyAlignment="1">
      <alignment horizontal="center"/>
      <protection/>
    </xf>
    <xf numFmtId="0" fontId="2" fillId="0" borderId="70" xfId="46" applyFont="1" applyFill="1" applyBorder="1" applyAlignment="1">
      <alignment horizontal="center"/>
      <protection/>
    </xf>
    <xf numFmtId="0" fontId="2" fillId="0" borderId="45" xfId="46" applyFont="1" applyFill="1" applyBorder="1" applyAlignment="1">
      <alignment horizontal="center"/>
      <protection/>
    </xf>
    <xf numFmtId="0" fontId="3" fillId="0" borderId="38" xfId="46" applyFont="1" applyFill="1" applyBorder="1" applyAlignment="1">
      <alignment horizontal="center" vertical="center"/>
      <protection/>
    </xf>
    <xf numFmtId="0" fontId="3" fillId="0" borderId="13" xfId="46" applyFont="1" applyFill="1" applyBorder="1" applyAlignment="1">
      <alignment horizontal="center" vertical="center"/>
      <protection/>
    </xf>
    <xf numFmtId="0" fontId="3" fillId="0" borderId="71" xfId="46" applyFont="1" applyFill="1" applyBorder="1" applyAlignment="1">
      <alignment horizontal="center" vertical="center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3" fillId="0" borderId="45" xfId="46" applyFont="1" applyFill="1" applyBorder="1" applyAlignment="1">
      <alignment horizontal="center" vertical="center" wrapText="1"/>
      <protection/>
    </xf>
    <xf numFmtId="0" fontId="3" fillId="0" borderId="72" xfId="46" applyFont="1" applyFill="1" applyBorder="1" applyAlignment="1">
      <alignment horizontal="center" vertical="center" wrapText="1"/>
      <protection/>
    </xf>
    <xf numFmtId="0" fontId="3" fillId="0" borderId="49" xfId="46" applyFont="1" applyFill="1" applyBorder="1" applyAlignment="1">
      <alignment horizontal="center" vertical="center" wrapText="1"/>
      <protection/>
    </xf>
    <xf numFmtId="0" fontId="3" fillId="0" borderId="73" xfId="46" applyFont="1" applyFill="1" applyBorder="1" applyAlignment="1">
      <alignment horizontal="center" vertical="center" wrapText="1"/>
      <protection/>
    </xf>
    <xf numFmtId="0" fontId="4" fillId="0" borderId="74" xfId="46" applyFont="1" applyFill="1" applyBorder="1" applyAlignment="1">
      <alignment horizontal="center" vertical="center" wrapText="1"/>
      <protection/>
    </xf>
    <xf numFmtId="0" fontId="4" fillId="0" borderId="18" xfId="46" applyFont="1" applyFill="1" applyBorder="1" applyAlignment="1">
      <alignment horizontal="center" vertical="center" wrapText="1"/>
      <protection/>
    </xf>
    <xf numFmtId="0" fontId="4" fillId="0" borderId="51" xfId="46" applyFont="1" applyFill="1" applyBorder="1" applyAlignment="1">
      <alignment horizontal="center" vertical="center" wrapText="1"/>
      <protection/>
    </xf>
    <xf numFmtId="0" fontId="4" fillId="0" borderId="75" xfId="46" applyFont="1" applyFill="1" applyBorder="1" applyAlignment="1">
      <alignment horizontal="center" vertical="center" wrapText="1"/>
      <protection/>
    </xf>
    <xf numFmtId="0" fontId="4" fillId="0" borderId="76" xfId="46" applyFont="1" applyFill="1" applyBorder="1" applyAlignment="1">
      <alignment horizontal="center" vertical="center" wrapText="1"/>
      <protection/>
    </xf>
    <xf numFmtId="0" fontId="3" fillId="0" borderId="72" xfId="46" applyFont="1" applyFill="1" applyBorder="1" applyAlignment="1">
      <alignment horizontal="center" vertical="center" wrapText="1"/>
      <protection/>
    </xf>
    <xf numFmtId="0" fontId="3" fillId="0" borderId="73" xfId="46" applyFont="1" applyFill="1" applyBorder="1" applyAlignment="1">
      <alignment horizontal="center" vertical="center" wrapText="1"/>
      <protection/>
    </xf>
    <xf numFmtId="0" fontId="3" fillId="0" borderId="37" xfId="46" applyFont="1" applyFill="1" applyBorder="1" applyAlignment="1">
      <alignment horizontal="left"/>
      <protection/>
    </xf>
    <xf numFmtId="0" fontId="3" fillId="0" borderId="14" xfId="46" applyFont="1" applyFill="1" applyBorder="1" applyAlignment="1">
      <alignment horizontal="left"/>
      <protection/>
    </xf>
    <xf numFmtId="0" fontId="3" fillId="0" borderId="27" xfId="46" applyFont="1" applyFill="1" applyBorder="1" applyAlignment="1">
      <alignment horizontal="left"/>
      <protection/>
    </xf>
    <xf numFmtId="0" fontId="3" fillId="0" borderId="21" xfId="46" applyFont="1" applyFill="1" applyBorder="1" applyAlignment="1">
      <alignment horizontal="left"/>
      <protection/>
    </xf>
    <xf numFmtId="0" fontId="3" fillId="0" borderId="28" xfId="46" applyFont="1" applyFill="1" applyBorder="1" applyAlignment="1">
      <alignment horizontal="left"/>
      <protection/>
    </xf>
    <xf numFmtId="0" fontId="3" fillId="0" borderId="12" xfId="46" applyFont="1" applyFill="1" applyBorder="1" applyAlignment="1">
      <alignment horizontal="left"/>
      <protection/>
    </xf>
    <xf numFmtId="0" fontId="3" fillId="0" borderId="77" xfId="46" applyFont="1" applyFill="1" applyBorder="1" applyAlignment="1">
      <alignment horizontal="left"/>
      <protection/>
    </xf>
    <xf numFmtId="0" fontId="3" fillId="0" borderId="78" xfId="46" applyFont="1" applyFill="1" applyBorder="1" applyAlignment="1">
      <alignment horizontal="left"/>
      <protection/>
    </xf>
    <xf numFmtId="0" fontId="3" fillId="0" borderId="57" xfId="46" applyFont="1" applyFill="1" applyBorder="1" applyAlignment="1">
      <alignment horizontal="left"/>
      <protection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Sheet1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R7" sqref="R7"/>
    </sheetView>
  </sheetViews>
  <sheetFormatPr defaultColWidth="9.140625" defaultRowHeight="12.75"/>
  <cols>
    <col min="1" max="1" width="16.421875" style="7" customWidth="1"/>
    <col min="2" max="2" width="12.28125" style="7" customWidth="1"/>
    <col min="3" max="3" width="10.8515625" style="7" customWidth="1"/>
    <col min="4" max="4" width="10.00390625" style="7" customWidth="1"/>
    <col min="5" max="5" width="12.140625" style="7" customWidth="1"/>
    <col min="6" max="6" width="11.8515625" style="7" customWidth="1"/>
    <col min="7" max="7" width="10.7109375" style="7" customWidth="1"/>
    <col min="8" max="8" width="11.140625" style="7" customWidth="1"/>
    <col min="9" max="9" width="11.28125" style="7" customWidth="1"/>
    <col min="10" max="10" width="10.00390625" style="7" customWidth="1"/>
    <col min="11" max="11" width="12.00390625" style="7" bestFit="1" customWidth="1"/>
    <col min="12" max="12" width="9.57421875" style="7" customWidth="1"/>
    <col min="13" max="13" width="10.421875" style="7" customWidth="1"/>
    <col min="14" max="14" width="11.00390625" style="7" customWidth="1"/>
    <col min="15" max="15" width="11.00390625" style="7" bestFit="1" customWidth="1"/>
    <col min="16" max="16" width="10.7109375" style="7" customWidth="1"/>
    <col min="17" max="18" width="11.00390625" style="7" customWidth="1"/>
    <col min="19" max="16384" width="9.140625" style="7" customWidth="1"/>
  </cols>
  <sheetData>
    <row r="1" spans="1:16" ht="15.75" thickBot="1">
      <c r="A1" s="85" t="s">
        <v>87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</row>
    <row r="2" spans="1:16" ht="13.5" customHeight="1" thickBot="1">
      <c r="A2" s="1"/>
      <c r="B2" s="88" t="s">
        <v>0</v>
      </c>
      <c r="C2" s="89"/>
      <c r="D2" s="90"/>
      <c r="E2" s="88" t="s">
        <v>1</v>
      </c>
      <c r="F2" s="89"/>
      <c r="G2" s="89"/>
      <c r="H2" s="89"/>
      <c r="I2" s="89"/>
      <c r="J2" s="89"/>
      <c r="K2" s="89"/>
      <c r="L2" s="89"/>
      <c r="M2" s="89"/>
      <c r="N2" s="91" t="s">
        <v>80</v>
      </c>
      <c r="O2" s="92"/>
      <c r="P2" s="93" t="s">
        <v>2</v>
      </c>
    </row>
    <row r="3" spans="1:16" ht="13.5" customHeight="1">
      <c r="A3" s="101" t="s">
        <v>76</v>
      </c>
      <c r="B3" s="73" t="s">
        <v>3</v>
      </c>
      <c r="C3" s="75" t="s">
        <v>4</v>
      </c>
      <c r="D3" s="77" t="s">
        <v>5</v>
      </c>
      <c r="E3" s="73" t="s">
        <v>3</v>
      </c>
      <c r="F3" s="75" t="s">
        <v>6</v>
      </c>
      <c r="G3" s="81" t="s">
        <v>81</v>
      </c>
      <c r="H3" s="96"/>
      <c r="I3" s="97" t="s">
        <v>86</v>
      </c>
      <c r="J3" s="98"/>
      <c r="K3" s="99" t="s">
        <v>82</v>
      </c>
      <c r="L3" s="81" t="s">
        <v>83</v>
      </c>
      <c r="M3" s="81" t="s">
        <v>84</v>
      </c>
      <c r="N3" s="83" t="s">
        <v>3</v>
      </c>
      <c r="O3" s="79" t="s">
        <v>79</v>
      </c>
      <c r="P3" s="94"/>
    </row>
    <row r="4" spans="1:16" ht="21" thickBot="1">
      <c r="A4" s="102"/>
      <c r="B4" s="74"/>
      <c r="C4" s="76"/>
      <c r="D4" s="78"/>
      <c r="E4" s="74"/>
      <c r="F4" s="76"/>
      <c r="G4" s="2" t="s">
        <v>3</v>
      </c>
      <c r="H4" s="59" t="s">
        <v>6</v>
      </c>
      <c r="I4" s="61" t="s">
        <v>3</v>
      </c>
      <c r="J4" s="62" t="s">
        <v>85</v>
      </c>
      <c r="K4" s="100"/>
      <c r="L4" s="82"/>
      <c r="M4" s="82"/>
      <c r="N4" s="84"/>
      <c r="O4" s="80"/>
      <c r="P4" s="95"/>
    </row>
    <row r="5" spans="1:16" ht="13.5" thickBot="1">
      <c r="A5" s="5">
        <v>1</v>
      </c>
      <c r="B5" s="36">
        <v>2</v>
      </c>
      <c r="C5" s="37">
        <v>3</v>
      </c>
      <c r="D5" s="66">
        <v>4</v>
      </c>
      <c r="E5" s="36">
        <v>5</v>
      </c>
      <c r="F5" s="37">
        <v>6</v>
      </c>
      <c r="G5" s="6">
        <v>7</v>
      </c>
      <c r="H5" s="6">
        <v>8</v>
      </c>
      <c r="I5" s="60">
        <v>9</v>
      </c>
      <c r="J5" s="60">
        <v>10</v>
      </c>
      <c r="K5" s="4">
        <v>11</v>
      </c>
      <c r="L5" s="4">
        <v>12</v>
      </c>
      <c r="M5" s="4">
        <v>13</v>
      </c>
      <c r="N5" s="38">
        <v>14</v>
      </c>
      <c r="O5" s="39">
        <v>15</v>
      </c>
      <c r="P5" s="40">
        <v>16</v>
      </c>
    </row>
    <row r="6" spans="1:18" ht="13.5" thickBot="1">
      <c r="A6" s="103" t="s">
        <v>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  <c r="Q6" s="35"/>
      <c r="R6" s="35"/>
    </row>
    <row r="7" spans="1:16" ht="12.75">
      <c r="A7" s="32" t="s">
        <v>8</v>
      </c>
      <c r="B7" s="41">
        <v>5117.075</v>
      </c>
      <c r="C7" s="13">
        <v>367.57499999999993</v>
      </c>
      <c r="D7" s="19">
        <v>40.86400000000003</v>
      </c>
      <c r="E7" s="41">
        <v>5117.075</v>
      </c>
      <c r="F7" s="13">
        <v>367.57499999999993</v>
      </c>
      <c r="G7" s="13">
        <v>0</v>
      </c>
      <c r="H7" s="13">
        <v>0</v>
      </c>
      <c r="I7" s="13">
        <v>317.89899999999943</v>
      </c>
      <c r="J7" s="13">
        <v>277.027</v>
      </c>
      <c r="K7" s="13">
        <v>23.511000000000006</v>
      </c>
      <c r="L7" s="13">
        <v>26.165</v>
      </c>
      <c r="M7" s="13">
        <v>4749.5</v>
      </c>
      <c r="N7" s="41">
        <v>0</v>
      </c>
      <c r="O7" s="13">
        <v>0</v>
      </c>
      <c r="P7" s="42">
        <v>0</v>
      </c>
    </row>
    <row r="8" spans="1:16" ht="12.75">
      <c r="A8" s="33" t="s">
        <v>9</v>
      </c>
      <c r="B8" s="43">
        <v>3059</v>
      </c>
      <c r="C8" s="8">
        <v>3059</v>
      </c>
      <c r="D8" s="10">
        <v>1426.0000000000002</v>
      </c>
      <c r="E8" s="43">
        <v>2642</v>
      </c>
      <c r="F8" s="8">
        <v>2642</v>
      </c>
      <c r="G8" s="8">
        <v>181</v>
      </c>
      <c r="H8" s="8">
        <v>181</v>
      </c>
      <c r="I8" s="8">
        <v>2371.639</v>
      </c>
      <c r="J8" s="8">
        <v>1431.512</v>
      </c>
      <c r="K8" s="8">
        <v>89.361</v>
      </c>
      <c r="L8" s="8">
        <v>0</v>
      </c>
      <c r="M8" s="8">
        <v>0</v>
      </c>
      <c r="N8" s="43">
        <v>0</v>
      </c>
      <c r="O8" s="8">
        <v>0</v>
      </c>
      <c r="P8" s="44">
        <v>417</v>
      </c>
    </row>
    <row r="9" spans="1:16" ht="12.75">
      <c r="A9" s="33" t="s">
        <v>10</v>
      </c>
      <c r="B9" s="43">
        <v>1497.484</v>
      </c>
      <c r="C9" s="8">
        <v>1497.484</v>
      </c>
      <c r="D9" s="10">
        <v>537.7999999999998</v>
      </c>
      <c r="E9" s="43">
        <v>1327.884</v>
      </c>
      <c r="F9" s="8">
        <v>1327.884</v>
      </c>
      <c r="G9" s="8">
        <v>133.542</v>
      </c>
      <c r="H9" s="8">
        <v>133.542</v>
      </c>
      <c r="I9" s="8">
        <v>1194.342</v>
      </c>
      <c r="J9" s="8">
        <v>594.1</v>
      </c>
      <c r="K9" s="8">
        <v>0</v>
      </c>
      <c r="L9" s="8">
        <v>0</v>
      </c>
      <c r="M9" s="8">
        <v>0</v>
      </c>
      <c r="N9" s="43">
        <v>0</v>
      </c>
      <c r="O9" s="8">
        <v>0</v>
      </c>
      <c r="P9" s="44">
        <v>169.6</v>
      </c>
    </row>
    <row r="10" spans="1:16" ht="12.75">
      <c r="A10" s="33" t="s">
        <v>38</v>
      </c>
      <c r="B10" s="43">
        <v>269.208</v>
      </c>
      <c r="C10" s="8">
        <v>269.208</v>
      </c>
      <c r="D10" s="10">
        <v>52.37700000000001</v>
      </c>
      <c r="E10" s="43">
        <v>182.50800000000004</v>
      </c>
      <c r="F10" s="8">
        <v>182.50800000000004</v>
      </c>
      <c r="G10" s="8">
        <v>0</v>
      </c>
      <c r="H10" s="8">
        <v>0</v>
      </c>
      <c r="I10" s="8">
        <v>182.50800000000004</v>
      </c>
      <c r="J10" s="8">
        <v>130.09999999999997</v>
      </c>
      <c r="K10" s="8">
        <v>0</v>
      </c>
      <c r="L10" s="8">
        <v>0</v>
      </c>
      <c r="M10" s="8">
        <v>0</v>
      </c>
      <c r="N10" s="43">
        <v>0</v>
      </c>
      <c r="O10" s="8">
        <v>0</v>
      </c>
      <c r="P10" s="44">
        <v>86.7</v>
      </c>
    </row>
    <row r="11" spans="1:16" ht="13.5" thickBot="1">
      <c r="A11" s="33" t="s">
        <v>11</v>
      </c>
      <c r="B11" s="45">
        <v>926.816</v>
      </c>
      <c r="C11" s="12">
        <v>850.22</v>
      </c>
      <c r="D11" s="16">
        <v>274.79600000000005</v>
      </c>
      <c r="E11" s="45">
        <v>703.4860000000001</v>
      </c>
      <c r="F11" s="12">
        <v>626.8900000000001</v>
      </c>
      <c r="G11" s="12">
        <v>180.85</v>
      </c>
      <c r="H11" s="12">
        <v>104.48400000000001</v>
      </c>
      <c r="I11" s="12">
        <v>517.8360000000001</v>
      </c>
      <c r="J11" s="12">
        <v>406.93000000000006</v>
      </c>
      <c r="K11" s="12">
        <v>4.800000000000001</v>
      </c>
      <c r="L11" s="12">
        <v>0</v>
      </c>
      <c r="M11" s="12">
        <v>0</v>
      </c>
      <c r="N11" s="45">
        <v>0</v>
      </c>
      <c r="O11" s="12">
        <v>0</v>
      </c>
      <c r="P11" s="46">
        <v>223.32999999999998</v>
      </c>
    </row>
    <row r="12" spans="1:16" ht="13.5" thickBot="1">
      <c r="A12" s="17" t="s">
        <v>12</v>
      </c>
      <c r="B12" s="47">
        <f>SUM(B7:B11)</f>
        <v>10869.583</v>
      </c>
      <c r="C12" s="24">
        <f aca="true" t="shared" si="0" ref="C12:O12">SUM(C7:C11)</f>
        <v>6043.486999999999</v>
      </c>
      <c r="D12" s="20">
        <f>SUM(D7:D11)</f>
        <v>2331.8370000000004</v>
      </c>
      <c r="E12" s="47">
        <f>SUM(E7:E11)</f>
        <v>9972.953</v>
      </c>
      <c r="F12" s="24">
        <f t="shared" si="0"/>
        <v>5146.857</v>
      </c>
      <c r="G12" s="24">
        <f t="shared" si="0"/>
        <v>495.39200000000005</v>
      </c>
      <c r="H12" s="24">
        <f t="shared" si="0"/>
        <v>419.02600000000007</v>
      </c>
      <c r="I12" s="24">
        <f t="shared" si="0"/>
        <v>4584.224</v>
      </c>
      <c r="J12" s="24">
        <f t="shared" si="0"/>
        <v>2839.669</v>
      </c>
      <c r="K12" s="24">
        <f t="shared" si="0"/>
        <v>117.67200000000001</v>
      </c>
      <c r="L12" s="24">
        <f t="shared" si="0"/>
        <v>26.165</v>
      </c>
      <c r="M12" s="24">
        <f t="shared" si="0"/>
        <v>4749.5</v>
      </c>
      <c r="N12" s="47">
        <f t="shared" si="0"/>
        <v>0</v>
      </c>
      <c r="O12" s="24">
        <f t="shared" si="0"/>
        <v>0</v>
      </c>
      <c r="P12" s="48">
        <f>SUM(P7:P11)</f>
        <v>896.6300000000001</v>
      </c>
    </row>
    <row r="13" spans="1:16" ht="13.5" thickBot="1">
      <c r="A13" s="103" t="s">
        <v>13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7"/>
    </row>
    <row r="14" spans="1:16" ht="12.75">
      <c r="A14" s="26" t="s">
        <v>39</v>
      </c>
      <c r="B14" s="49">
        <v>310.89</v>
      </c>
      <c r="C14" s="9">
        <v>310.89</v>
      </c>
      <c r="D14" s="18">
        <v>132.3</v>
      </c>
      <c r="E14" s="49">
        <v>237.08999999999997</v>
      </c>
      <c r="F14" s="9">
        <v>237.08999999999997</v>
      </c>
      <c r="G14" s="9">
        <v>31.39</v>
      </c>
      <c r="H14" s="9">
        <v>31.39</v>
      </c>
      <c r="I14" s="9">
        <v>205.7</v>
      </c>
      <c r="J14" s="9">
        <v>73</v>
      </c>
      <c r="K14" s="9">
        <v>0</v>
      </c>
      <c r="L14" s="9">
        <v>0</v>
      </c>
      <c r="M14" s="9">
        <v>0</v>
      </c>
      <c r="N14" s="49">
        <v>0</v>
      </c>
      <c r="O14" s="9">
        <v>0</v>
      </c>
      <c r="P14" s="50">
        <v>73.8</v>
      </c>
    </row>
    <row r="15" spans="1:16" ht="12.75">
      <c r="A15" s="27" t="s">
        <v>14</v>
      </c>
      <c r="B15" s="43">
        <v>15783.19</v>
      </c>
      <c r="C15" s="8">
        <v>1832.611</v>
      </c>
      <c r="D15" s="10">
        <v>691.8140000000001</v>
      </c>
      <c r="E15" s="43">
        <v>15481.494</v>
      </c>
      <c r="F15" s="8">
        <v>1530.915</v>
      </c>
      <c r="G15" s="8">
        <v>13949.590999999997</v>
      </c>
      <c r="H15" s="8">
        <v>28.097999999999956</v>
      </c>
      <c r="I15" s="8">
        <v>1503.562000000004</v>
      </c>
      <c r="J15" s="8">
        <v>1062.233</v>
      </c>
      <c r="K15" s="8">
        <v>28.341</v>
      </c>
      <c r="L15" s="8">
        <v>0</v>
      </c>
      <c r="M15" s="8">
        <v>0</v>
      </c>
      <c r="N15" s="43">
        <v>69.707</v>
      </c>
      <c r="O15" s="8">
        <v>69.707</v>
      </c>
      <c r="P15" s="44">
        <v>301.696</v>
      </c>
    </row>
    <row r="16" spans="1:16" ht="12.75">
      <c r="A16" s="27" t="s">
        <v>40</v>
      </c>
      <c r="B16" s="43">
        <v>2365628.465</v>
      </c>
      <c r="C16" s="8">
        <v>2216.4649999999997</v>
      </c>
      <c r="D16" s="10">
        <v>214.59999999999985</v>
      </c>
      <c r="E16" s="43">
        <v>2365368.565</v>
      </c>
      <c r="F16" s="8">
        <v>1956.5649999999996</v>
      </c>
      <c r="G16" s="8">
        <v>169</v>
      </c>
      <c r="H16" s="8">
        <v>169</v>
      </c>
      <c r="I16" s="8">
        <v>1272.5599999997244</v>
      </c>
      <c r="J16" s="8">
        <v>442.59999999999997</v>
      </c>
      <c r="K16" s="8">
        <v>2362468.311</v>
      </c>
      <c r="L16" s="8">
        <v>507.694</v>
      </c>
      <c r="M16" s="8">
        <v>951</v>
      </c>
      <c r="N16" s="43">
        <v>0</v>
      </c>
      <c r="O16" s="8">
        <v>0</v>
      </c>
      <c r="P16" s="44">
        <v>259.9</v>
      </c>
    </row>
    <row r="17" spans="1:16" ht="12.75">
      <c r="A17" s="27" t="s">
        <v>15</v>
      </c>
      <c r="B17" s="43">
        <v>23061.958</v>
      </c>
      <c r="C17" s="8">
        <v>22280.342</v>
      </c>
      <c r="D17" s="10">
        <v>5638.3499999999985</v>
      </c>
      <c r="E17" s="43">
        <v>17784.958</v>
      </c>
      <c r="F17" s="8">
        <v>17003.342</v>
      </c>
      <c r="G17" s="8">
        <v>1569.126</v>
      </c>
      <c r="H17" s="8">
        <v>1268.126</v>
      </c>
      <c r="I17" s="8">
        <v>15743.730999999998</v>
      </c>
      <c r="J17" s="8">
        <v>11482</v>
      </c>
      <c r="K17" s="8">
        <v>472.101</v>
      </c>
      <c r="L17" s="8">
        <v>0</v>
      </c>
      <c r="M17" s="8">
        <v>0</v>
      </c>
      <c r="N17" s="43">
        <v>4820</v>
      </c>
      <c r="O17" s="8">
        <v>4637</v>
      </c>
      <c r="P17" s="44">
        <v>5277</v>
      </c>
    </row>
    <row r="18" spans="1:16" ht="12.75">
      <c r="A18" s="27" t="s">
        <v>16</v>
      </c>
      <c r="B18" s="43">
        <v>1270.278</v>
      </c>
      <c r="C18" s="8">
        <v>1182.015</v>
      </c>
      <c r="D18" s="10">
        <v>149.87999999999988</v>
      </c>
      <c r="E18" s="43">
        <v>1075.218</v>
      </c>
      <c r="F18" s="8">
        <v>986.9550000000002</v>
      </c>
      <c r="G18" s="8">
        <v>0</v>
      </c>
      <c r="H18" s="8">
        <v>0</v>
      </c>
      <c r="I18" s="8">
        <v>867.0640000000001</v>
      </c>
      <c r="J18" s="8">
        <v>773.0799999999999</v>
      </c>
      <c r="K18" s="8">
        <v>7.922999999999998</v>
      </c>
      <c r="L18" s="8">
        <v>200.231</v>
      </c>
      <c r="M18" s="8">
        <v>0</v>
      </c>
      <c r="N18" s="43">
        <v>0</v>
      </c>
      <c r="O18" s="8">
        <v>0</v>
      </c>
      <c r="P18" s="44">
        <v>195.0599999999999</v>
      </c>
    </row>
    <row r="19" spans="1:16" ht="12.75">
      <c r="A19" s="27" t="s">
        <v>41</v>
      </c>
      <c r="B19" s="43">
        <v>8015.859</v>
      </c>
      <c r="C19" s="8">
        <v>2273.8590000000004</v>
      </c>
      <c r="D19" s="10">
        <v>536.5820000000002</v>
      </c>
      <c r="E19" s="43">
        <v>7452.817000000001</v>
      </c>
      <c r="F19" s="8">
        <v>1710.8170000000005</v>
      </c>
      <c r="G19" s="8">
        <v>4381.4</v>
      </c>
      <c r="H19" s="8">
        <v>389.4</v>
      </c>
      <c r="I19" s="8">
        <v>1264.9170000000013</v>
      </c>
      <c r="J19" s="8">
        <v>947.235</v>
      </c>
      <c r="K19" s="8">
        <v>0.4999999999999999</v>
      </c>
      <c r="L19" s="8">
        <v>56</v>
      </c>
      <c r="M19" s="8">
        <v>1750</v>
      </c>
      <c r="N19" s="43">
        <v>110000</v>
      </c>
      <c r="O19" s="8">
        <v>70000</v>
      </c>
      <c r="P19" s="44">
        <v>563.0419999999999</v>
      </c>
    </row>
    <row r="20" spans="1:16" ht="12.75">
      <c r="A20" s="27" t="s">
        <v>42</v>
      </c>
      <c r="B20" s="43">
        <v>3888.8729999999996</v>
      </c>
      <c r="C20" s="8">
        <v>512.173</v>
      </c>
      <c r="D20" s="10">
        <v>76.52300000000002</v>
      </c>
      <c r="E20" s="43">
        <v>3761.1899999999996</v>
      </c>
      <c r="F20" s="8">
        <v>384.49</v>
      </c>
      <c r="G20" s="8">
        <v>17.43</v>
      </c>
      <c r="H20" s="8">
        <v>17.43</v>
      </c>
      <c r="I20" s="8">
        <v>366.71099999999933</v>
      </c>
      <c r="J20" s="8">
        <v>312.968</v>
      </c>
      <c r="K20" s="8">
        <v>0.349</v>
      </c>
      <c r="L20" s="8">
        <v>0</v>
      </c>
      <c r="M20" s="8">
        <v>3376.7000000000003</v>
      </c>
      <c r="N20" s="43">
        <v>0</v>
      </c>
      <c r="O20" s="8">
        <v>0</v>
      </c>
      <c r="P20" s="44">
        <v>127.68299999999999</v>
      </c>
    </row>
    <row r="21" spans="1:16" ht="13.5" thickBot="1">
      <c r="A21" s="28" t="s">
        <v>43</v>
      </c>
      <c r="B21" s="45">
        <v>5282.352</v>
      </c>
      <c r="C21" s="12">
        <v>1238.142</v>
      </c>
      <c r="D21" s="16">
        <v>347.94800000000015</v>
      </c>
      <c r="E21" s="45">
        <v>4946.748</v>
      </c>
      <c r="F21" s="12">
        <v>902.538</v>
      </c>
      <c r="G21" s="12">
        <v>107</v>
      </c>
      <c r="H21" s="12">
        <v>107</v>
      </c>
      <c r="I21" s="12">
        <v>763.2759999999998</v>
      </c>
      <c r="J21" s="12">
        <v>488.2999999999999</v>
      </c>
      <c r="K21" s="12">
        <v>5.3839999999999995</v>
      </c>
      <c r="L21" s="12">
        <v>31.088</v>
      </c>
      <c r="M21" s="12">
        <v>4040</v>
      </c>
      <c r="N21" s="45">
        <v>0</v>
      </c>
      <c r="O21" s="12">
        <v>0</v>
      </c>
      <c r="P21" s="46">
        <v>335.60400000000004</v>
      </c>
    </row>
    <row r="22" spans="1:16" ht="13.5" thickBot="1">
      <c r="A22" s="3" t="s">
        <v>12</v>
      </c>
      <c r="B22" s="47">
        <f>SUM(B14:B21)</f>
        <v>2423241.865</v>
      </c>
      <c r="C22" s="24">
        <f aca="true" t="shared" si="1" ref="C22:O22">SUM(C14:C21)</f>
        <v>31846.497</v>
      </c>
      <c r="D22" s="20">
        <f t="shared" si="1"/>
        <v>7787.996999999999</v>
      </c>
      <c r="E22" s="51">
        <f t="shared" si="1"/>
        <v>2416108.0799999996</v>
      </c>
      <c r="F22" s="24">
        <f t="shared" si="1"/>
        <v>24712.712000000003</v>
      </c>
      <c r="G22" s="24">
        <f t="shared" si="1"/>
        <v>20224.936999999998</v>
      </c>
      <c r="H22" s="24">
        <f t="shared" si="1"/>
        <v>2010.4440000000002</v>
      </c>
      <c r="I22" s="24">
        <f>SUM(I14:I21)</f>
        <v>21987.520999999724</v>
      </c>
      <c r="J22" s="24">
        <f t="shared" si="1"/>
        <v>15581.416000000001</v>
      </c>
      <c r="K22" s="24">
        <f t="shared" si="1"/>
        <v>2362982.909</v>
      </c>
      <c r="L22" s="24">
        <f t="shared" si="1"/>
        <v>795.0129999999999</v>
      </c>
      <c r="M22" s="24">
        <f t="shared" si="1"/>
        <v>10117.7</v>
      </c>
      <c r="N22" s="47">
        <f t="shared" si="1"/>
        <v>114889.707</v>
      </c>
      <c r="O22" s="24">
        <f t="shared" si="1"/>
        <v>74706.707</v>
      </c>
      <c r="P22" s="48">
        <f>SUM(P14:P21)</f>
        <v>7133.785</v>
      </c>
    </row>
    <row r="23" spans="1:16" ht="13.5" thickBot="1">
      <c r="A23" s="103" t="s">
        <v>17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7"/>
    </row>
    <row r="24" spans="1:16" ht="12.75">
      <c r="A24" s="26" t="s">
        <v>44</v>
      </c>
      <c r="B24" s="49">
        <v>51895.038</v>
      </c>
      <c r="C24" s="9">
        <v>10519.038</v>
      </c>
      <c r="D24" s="18">
        <v>3255.906000000001</v>
      </c>
      <c r="E24" s="49">
        <v>50478.061</v>
      </c>
      <c r="F24" s="9">
        <v>9102.061</v>
      </c>
      <c r="G24" s="9">
        <v>3622.787</v>
      </c>
      <c r="H24" s="9">
        <v>1212.103</v>
      </c>
      <c r="I24" s="9">
        <v>46593.03800000001</v>
      </c>
      <c r="J24" s="9">
        <v>5808.395</v>
      </c>
      <c r="K24" s="9">
        <v>262.236</v>
      </c>
      <c r="L24" s="9">
        <v>0</v>
      </c>
      <c r="M24" s="9">
        <v>0</v>
      </c>
      <c r="N24" s="49">
        <v>1752</v>
      </c>
      <c r="O24" s="9">
        <v>1752</v>
      </c>
      <c r="P24" s="50">
        <v>982</v>
      </c>
    </row>
    <row r="25" spans="1:16" ht="12.75">
      <c r="A25" s="27" t="s">
        <v>45</v>
      </c>
      <c r="B25" s="43">
        <v>2019.287999999999</v>
      </c>
      <c r="C25" s="8">
        <v>1630.8729999999991</v>
      </c>
      <c r="D25" s="10">
        <v>400.9370000000001</v>
      </c>
      <c r="E25" s="43">
        <v>2207.064999999999</v>
      </c>
      <c r="F25" s="8">
        <v>1818.6499999999992</v>
      </c>
      <c r="G25" s="8">
        <v>1151.48</v>
      </c>
      <c r="H25" s="8">
        <v>763.0649999999998</v>
      </c>
      <c r="I25" s="8">
        <v>1023.701999999999</v>
      </c>
      <c r="J25" s="8">
        <v>796.0739999999996</v>
      </c>
      <c r="K25" s="8">
        <v>0</v>
      </c>
      <c r="L25" s="8">
        <v>31.883</v>
      </c>
      <c r="M25" s="8">
        <v>0</v>
      </c>
      <c r="N25" s="43">
        <v>669.24</v>
      </c>
      <c r="O25" s="8">
        <v>330</v>
      </c>
      <c r="P25" s="44">
        <v>247.20000000000002</v>
      </c>
    </row>
    <row r="26" spans="1:16" ht="12.75">
      <c r="A26" s="27" t="s">
        <v>18</v>
      </c>
      <c r="B26" s="43">
        <v>1280.734</v>
      </c>
      <c r="C26" s="8">
        <v>1280.734</v>
      </c>
      <c r="D26" s="10">
        <v>161.476</v>
      </c>
      <c r="E26" s="43">
        <v>867.2529999999999</v>
      </c>
      <c r="F26" s="8">
        <v>867.2529999999999</v>
      </c>
      <c r="G26" s="8">
        <v>90.249</v>
      </c>
      <c r="H26" s="8">
        <v>90.249</v>
      </c>
      <c r="I26" s="8">
        <v>775.0039999999999</v>
      </c>
      <c r="J26" s="8">
        <v>566.6299999999999</v>
      </c>
      <c r="K26" s="8">
        <v>0</v>
      </c>
      <c r="L26" s="8">
        <v>2</v>
      </c>
      <c r="M26" s="8">
        <v>0</v>
      </c>
      <c r="N26" s="43">
        <v>0</v>
      </c>
      <c r="O26" s="8">
        <v>0</v>
      </c>
      <c r="P26" s="44">
        <v>413.48099999999994</v>
      </c>
    </row>
    <row r="27" spans="1:16" ht="12.75">
      <c r="A27" s="27" t="s">
        <v>19</v>
      </c>
      <c r="B27" s="43">
        <v>233</v>
      </c>
      <c r="C27" s="8">
        <v>233</v>
      </c>
      <c r="D27" s="10">
        <v>80</v>
      </c>
      <c r="E27" s="43">
        <v>232</v>
      </c>
      <c r="F27" s="8">
        <v>232</v>
      </c>
      <c r="G27" s="8">
        <v>40</v>
      </c>
      <c r="H27" s="8">
        <v>40</v>
      </c>
      <c r="I27" s="8">
        <v>192</v>
      </c>
      <c r="J27" s="8">
        <v>112</v>
      </c>
      <c r="K27" s="8">
        <v>0</v>
      </c>
      <c r="L27" s="8">
        <v>0</v>
      </c>
      <c r="M27" s="8">
        <v>0</v>
      </c>
      <c r="N27" s="43">
        <v>0</v>
      </c>
      <c r="O27" s="8">
        <v>0</v>
      </c>
      <c r="P27" s="44">
        <v>1</v>
      </c>
    </row>
    <row r="28" spans="1:16" ht="12.75">
      <c r="A28" s="27" t="s">
        <v>20</v>
      </c>
      <c r="B28" s="43">
        <v>1616</v>
      </c>
      <c r="C28" s="8">
        <v>1616</v>
      </c>
      <c r="D28" s="10">
        <v>527.4</v>
      </c>
      <c r="E28" s="43">
        <v>1331.3</v>
      </c>
      <c r="F28" s="8">
        <v>1331.3</v>
      </c>
      <c r="G28" s="8">
        <v>248.9</v>
      </c>
      <c r="H28" s="8">
        <v>248.9</v>
      </c>
      <c r="I28" s="8">
        <v>1082.3999999999999</v>
      </c>
      <c r="J28" s="8">
        <v>553.4</v>
      </c>
      <c r="K28" s="8">
        <v>0</v>
      </c>
      <c r="L28" s="8">
        <v>0</v>
      </c>
      <c r="M28" s="8">
        <v>0</v>
      </c>
      <c r="N28" s="43">
        <v>0</v>
      </c>
      <c r="O28" s="8">
        <v>0</v>
      </c>
      <c r="P28" s="44">
        <v>284.7</v>
      </c>
    </row>
    <row r="29" spans="1:16" ht="12.75">
      <c r="A29" s="27" t="s">
        <v>21</v>
      </c>
      <c r="B29" s="43">
        <v>521.61</v>
      </c>
      <c r="C29" s="8">
        <v>521.61</v>
      </c>
      <c r="D29" s="10">
        <v>66.54999999999995</v>
      </c>
      <c r="E29" s="43">
        <v>336.70000000000005</v>
      </c>
      <c r="F29" s="8">
        <v>336.70000000000005</v>
      </c>
      <c r="G29" s="8">
        <v>4.49</v>
      </c>
      <c r="H29" s="8">
        <v>4.49</v>
      </c>
      <c r="I29" s="8">
        <v>332.21000000000004</v>
      </c>
      <c r="J29" s="8">
        <v>264.21999999999997</v>
      </c>
      <c r="K29" s="8">
        <v>0</v>
      </c>
      <c r="L29" s="8">
        <v>0</v>
      </c>
      <c r="M29" s="8">
        <v>0</v>
      </c>
      <c r="N29" s="43">
        <v>0</v>
      </c>
      <c r="O29" s="8">
        <v>0</v>
      </c>
      <c r="P29" s="44">
        <v>184.90999999999997</v>
      </c>
    </row>
    <row r="30" spans="1:16" ht="13.5" thickBot="1">
      <c r="A30" s="28" t="s">
        <v>46</v>
      </c>
      <c r="B30" s="45">
        <v>4572.122</v>
      </c>
      <c r="C30" s="12">
        <v>1565.622</v>
      </c>
      <c r="D30" s="16">
        <v>423.73699999999997</v>
      </c>
      <c r="E30" s="45">
        <v>4249.284000000001</v>
      </c>
      <c r="F30" s="12">
        <v>1242.784</v>
      </c>
      <c r="G30" s="12">
        <v>200.81900000000002</v>
      </c>
      <c r="H30" s="12">
        <v>200.81900000000002</v>
      </c>
      <c r="I30" s="12">
        <v>1034.4500000000007</v>
      </c>
      <c r="J30" s="12">
        <v>706.6590000000002</v>
      </c>
      <c r="K30" s="12">
        <v>7.515000000000001</v>
      </c>
      <c r="L30" s="12">
        <v>0</v>
      </c>
      <c r="M30" s="12">
        <v>3006.5</v>
      </c>
      <c r="N30" s="45">
        <v>5</v>
      </c>
      <c r="O30" s="12">
        <v>5</v>
      </c>
      <c r="P30" s="46">
        <v>322.83799999999997</v>
      </c>
    </row>
    <row r="31" spans="1:16" ht="13.5" thickBot="1">
      <c r="A31" s="3" t="s">
        <v>12</v>
      </c>
      <c r="B31" s="47">
        <f>SUM(B24:B30)</f>
        <v>62137.792</v>
      </c>
      <c r="C31" s="24">
        <f aca="true" t="shared" si="2" ref="C31:O31">SUM(C24:C30)</f>
        <v>17366.877</v>
      </c>
      <c r="D31" s="20">
        <f t="shared" si="2"/>
        <v>4916.006000000001</v>
      </c>
      <c r="E31" s="47">
        <f t="shared" si="2"/>
        <v>59701.663</v>
      </c>
      <c r="F31" s="24">
        <f t="shared" si="2"/>
        <v>14930.748</v>
      </c>
      <c r="G31" s="24">
        <f t="shared" si="2"/>
        <v>5358.724999999999</v>
      </c>
      <c r="H31" s="24">
        <f t="shared" si="2"/>
        <v>2559.6259999999997</v>
      </c>
      <c r="I31" s="24">
        <f t="shared" si="2"/>
        <v>51032.804000000004</v>
      </c>
      <c r="J31" s="24">
        <f t="shared" si="2"/>
        <v>8807.378</v>
      </c>
      <c r="K31" s="24">
        <f t="shared" si="2"/>
        <v>269.751</v>
      </c>
      <c r="L31" s="24">
        <f t="shared" si="2"/>
        <v>33.882999999999996</v>
      </c>
      <c r="M31" s="24">
        <f t="shared" si="2"/>
        <v>3006.5</v>
      </c>
      <c r="N31" s="51">
        <f t="shared" si="2"/>
        <v>2426.24</v>
      </c>
      <c r="O31" s="24">
        <f t="shared" si="2"/>
        <v>2087</v>
      </c>
      <c r="P31" s="52">
        <f>SUM(P24:P30)</f>
        <v>2436.129</v>
      </c>
    </row>
    <row r="32" spans="1:16" ht="13.5" thickBot="1">
      <c r="A32" s="103" t="s">
        <v>22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7"/>
    </row>
    <row r="33" spans="1:16" ht="12.75">
      <c r="A33" s="26" t="s">
        <v>23</v>
      </c>
      <c r="B33" s="49">
        <v>367.11</v>
      </c>
      <c r="C33" s="9">
        <v>367.11</v>
      </c>
      <c r="D33" s="18">
        <v>8.750000000000057</v>
      </c>
      <c r="E33" s="49">
        <v>367.11</v>
      </c>
      <c r="F33" s="9">
        <v>367.11</v>
      </c>
      <c r="G33" s="9">
        <v>79</v>
      </c>
      <c r="H33" s="9">
        <v>79</v>
      </c>
      <c r="I33" s="9">
        <v>270.11</v>
      </c>
      <c r="J33" s="9">
        <v>260.35999999999996</v>
      </c>
      <c r="K33" s="9">
        <v>0</v>
      </c>
      <c r="L33" s="9">
        <v>18</v>
      </c>
      <c r="M33" s="9">
        <v>0</v>
      </c>
      <c r="N33" s="49">
        <v>0</v>
      </c>
      <c r="O33" s="9">
        <v>0</v>
      </c>
      <c r="P33" s="50">
        <v>0</v>
      </c>
    </row>
    <row r="34" spans="1:16" ht="12.75">
      <c r="A34" s="27" t="s">
        <v>47</v>
      </c>
      <c r="B34" s="43">
        <v>4755.25</v>
      </c>
      <c r="C34" s="8">
        <v>325.25</v>
      </c>
      <c r="D34" s="10">
        <v>126.69999999999996</v>
      </c>
      <c r="E34" s="43">
        <v>4705.85</v>
      </c>
      <c r="F34" s="8">
        <v>275.85</v>
      </c>
      <c r="G34" s="8">
        <v>78.381</v>
      </c>
      <c r="H34" s="8">
        <v>78.381</v>
      </c>
      <c r="I34" s="8">
        <v>197.46900000000005</v>
      </c>
      <c r="J34" s="8">
        <v>140.65</v>
      </c>
      <c r="K34" s="8">
        <v>0</v>
      </c>
      <c r="L34" s="8">
        <v>0</v>
      </c>
      <c r="M34" s="8">
        <v>4430</v>
      </c>
      <c r="N34" s="43">
        <v>0</v>
      </c>
      <c r="O34" s="8">
        <v>0</v>
      </c>
      <c r="P34" s="44">
        <v>49.400000000000006</v>
      </c>
    </row>
    <row r="35" spans="1:16" ht="12.75">
      <c r="A35" s="27" t="s">
        <v>48</v>
      </c>
      <c r="B35" s="43">
        <v>3170.013000000001</v>
      </c>
      <c r="C35" s="8">
        <v>3144.094000000001</v>
      </c>
      <c r="D35" s="10">
        <v>1135.0760000000005</v>
      </c>
      <c r="E35" s="43">
        <v>2475.8860000000004</v>
      </c>
      <c r="F35" s="8">
        <v>2449.9670000000006</v>
      </c>
      <c r="G35" s="8">
        <v>462.6620000000001</v>
      </c>
      <c r="H35" s="8">
        <v>436.7430000000001</v>
      </c>
      <c r="I35" s="8">
        <v>1815.9940000000004</v>
      </c>
      <c r="J35" s="8">
        <v>1164.2289999999998</v>
      </c>
      <c r="K35" s="8">
        <v>36</v>
      </c>
      <c r="L35" s="8">
        <v>161.23000000000002</v>
      </c>
      <c r="M35" s="8">
        <v>0</v>
      </c>
      <c r="N35" s="43">
        <v>0</v>
      </c>
      <c r="O35" s="8">
        <v>0</v>
      </c>
      <c r="P35" s="44">
        <v>694.1270000000002</v>
      </c>
    </row>
    <row r="36" spans="1:16" ht="12.75">
      <c r="A36" s="28" t="s">
        <v>50</v>
      </c>
      <c r="B36" s="8">
        <v>1480.6069999999997</v>
      </c>
      <c r="C36" s="8">
        <v>1480.6069999999997</v>
      </c>
      <c r="D36" s="10">
        <v>136.96100000000013</v>
      </c>
      <c r="E36" s="43">
        <v>1039.5199999999995</v>
      </c>
      <c r="F36" s="8">
        <v>1039.5199999999995</v>
      </c>
      <c r="G36" s="8">
        <v>88.45400000000001</v>
      </c>
      <c r="H36" s="8">
        <v>88.45400000000001</v>
      </c>
      <c r="I36" s="8">
        <v>667.3659999999995</v>
      </c>
      <c r="J36" s="8">
        <v>539.8739999999999</v>
      </c>
      <c r="K36" s="8">
        <v>0</v>
      </c>
      <c r="L36" s="8">
        <v>283.7</v>
      </c>
      <c r="M36" s="8">
        <v>0</v>
      </c>
      <c r="N36" s="43">
        <v>0</v>
      </c>
      <c r="O36" s="8">
        <v>0</v>
      </c>
      <c r="P36" s="44">
        <v>441.0870000000001</v>
      </c>
    </row>
    <row r="37" spans="1:16" ht="13.5" thickBot="1">
      <c r="A37" s="27" t="s">
        <v>49</v>
      </c>
      <c r="B37" s="53">
        <v>1094.06</v>
      </c>
      <c r="C37" s="14">
        <v>1094.06</v>
      </c>
      <c r="D37" s="21">
        <v>186.7500000000001</v>
      </c>
      <c r="E37" s="53">
        <v>817.4199999999998</v>
      </c>
      <c r="F37" s="14">
        <v>817.4199999999998</v>
      </c>
      <c r="G37" s="14">
        <v>54.062999999999995</v>
      </c>
      <c r="H37" s="14">
        <v>54.062999999999995</v>
      </c>
      <c r="I37" s="14">
        <v>761.9569999999999</v>
      </c>
      <c r="J37" s="14">
        <v>649.57</v>
      </c>
      <c r="K37" s="14">
        <v>1.4</v>
      </c>
      <c r="L37" s="14">
        <v>0</v>
      </c>
      <c r="M37" s="14">
        <v>0</v>
      </c>
      <c r="N37" s="53">
        <v>0</v>
      </c>
      <c r="O37" s="14">
        <v>0</v>
      </c>
      <c r="P37" s="54">
        <v>276.6400000000001</v>
      </c>
    </row>
    <row r="38" spans="1:16" ht="13.5" thickBot="1">
      <c r="A38" s="3" t="s">
        <v>12</v>
      </c>
      <c r="B38" s="47">
        <f aca="true" t="shared" si="3" ref="B38:O38">SUM(B33:B37)</f>
        <v>10867.039999999999</v>
      </c>
      <c r="C38" s="24">
        <f t="shared" si="3"/>
        <v>6411.121000000001</v>
      </c>
      <c r="D38" s="20">
        <f t="shared" si="3"/>
        <v>1594.2370000000005</v>
      </c>
      <c r="E38" s="47">
        <f t="shared" si="3"/>
        <v>9405.786</v>
      </c>
      <c r="F38" s="24">
        <f t="shared" si="3"/>
        <v>4949.867</v>
      </c>
      <c r="G38" s="24">
        <f t="shared" si="3"/>
        <v>762.5600000000001</v>
      </c>
      <c r="H38" s="24">
        <f t="shared" si="3"/>
        <v>736.6410000000002</v>
      </c>
      <c r="I38" s="24">
        <f t="shared" si="3"/>
        <v>3712.8959999999997</v>
      </c>
      <c r="J38" s="24">
        <f t="shared" si="3"/>
        <v>2754.683</v>
      </c>
      <c r="K38" s="24">
        <f t="shared" si="3"/>
        <v>37.4</v>
      </c>
      <c r="L38" s="24">
        <f t="shared" si="3"/>
        <v>462.93</v>
      </c>
      <c r="M38" s="24">
        <f t="shared" si="3"/>
        <v>4430</v>
      </c>
      <c r="N38" s="47">
        <f t="shared" si="3"/>
        <v>0</v>
      </c>
      <c r="O38" s="24">
        <f t="shared" si="3"/>
        <v>0</v>
      </c>
      <c r="P38" s="52">
        <f>SUM(P33:P37)</f>
        <v>1461.2540000000004</v>
      </c>
    </row>
    <row r="39" spans="1:16" ht="13.5" thickBot="1">
      <c r="A39" s="103" t="s">
        <v>24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7"/>
    </row>
    <row r="40" spans="1:16" ht="12.75">
      <c r="A40" s="26" t="s">
        <v>51</v>
      </c>
      <c r="B40" s="49">
        <v>1200.612</v>
      </c>
      <c r="C40" s="9">
        <v>1124.612</v>
      </c>
      <c r="D40" s="18">
        <v>109.607</v>
      </c>
      <c r="E40" s="49">
        <v>958.989</v>
      </c>
      <c r="F40" s="9">
        <v>882.989</v>
      </c>
      <c r="G40" s="9">
        <v>549.273</v>
      </c>
      <c r="H40" s="9">
        <v>473.273</v>
      </c>
      <c r="I40" s="9">
        <v>348.466</v>
      </c>
      <c r="J40" s="9">
        <v>236.359</v>
      </c>
      <c r="K40" s="9">
        <v>0</v>
      </c>
      <c r="L40" s="9">
        <v>61.25</v>
      </c>
      <c r="M40" s="9">
        <v>0</v>
      </c>
      <c r="N40" s="49">
        <v>202.925</v>
      </c>
      <c r="O40" s="9">
        <v>200.003</v>
      </c>
      <c r="P40" s="50">
        <v>241.623</v>
      </c>
    </row>
    <row r="41" spans="1:16" ht="12.75">
      <c r="A41" s="27" t="s">
        <v>52</v>
      </c>
      <c r="B41" s="43">
        <v>460.84399999999994</v>
      </c>
      <c r="C41" s="8">
        <v>460.84399999999994</v>
      </c>
      <c r="D41" s="10">
        <v>112.31600000000006</v>
      </c>
      <c r="E41" s="43">
        <v>359.8939999999999</v>
      </c>
      <c r="F41" s="8">
        <v>359.8939999999999</v>
      </c>
      <c r="G41" s="8">
        <v>0</v>
      </c>
      <c r="H41" s="8">
        <v>0</v>
      </c>
      <c r="I41" s="8">
        <v>291.2229999999999</v>
      </c>
      <c r="J41" s="8">
        <v>177.884</v>
      </c>
      <c r="K41" s="8">
        <v>34.2</v>
      </c>
      <c r="L41" s="8">
        <v>34.471000000000004</v>
      </c>
      <c r="M41" s="8">
        <v>0</v>
      </c>
      <c r="N41" s="43">
        <v>0</v>
      </c>
      <c r="O41" s="8">
        <v>0</v>
      </c>
      <c r="P41" s="44">
        <v>100.95000000000002</v>
      </c>
    </row>
    <row r="42" spans="1:16" ht="12.75">
      <c r="A42" s="27" t="s">
        <v>54</v>
      </c>
      <c r="B42" s="43">
        <v>796.287</v>
      </c>
      <c r="C42" s="8">
        <v>796.287</v>
      </c>
      <c r="D42" s="10">
        <v>110.67599999999996</v>
      </c>
      <c r="E42" s="43">
        <v>650.5630000000001</v>
      </c>
      <c r="F42" s="8">
        <v>650.5630000000001</v>
      </c>
      <c r="G42" s="8">
        <v>63.174</v>
      </c>
      <c r="H42" s="8">
        <v>63.174</v>
      </c>
      <c r="I42" s="8">
        <v>418.3890000000001</v>
      </c>
      <c r="J42" s="8">
        <v>234.01600000000005</v>
      </c>
      <c r="K42" s="8">
        <v>0</v>
      </c>
      <c r="L42" s="8">
        <v>169</v>
      </c>
      <c r="M42" s="8">
        <v>0</v>
      </c>
      <c r="N42" s="43">
        <v>0</v>
      </c>
      <c r="O42" s="8">
        <v>0</v>
      </c>
      <c r="P42" s="44">
        <v>145.72399999999996</v>
      </c>
    </row>
    <row r="43" spans="1:16" ht="12.75">
      <c r="A43" s="27" t="s">
        <v>53</v>
      </c>
      <c r="B43" s="43">
        <v>6923.937</v>
      </c>
      <c r="C43" s="8">
        <v>6749.533</v>
      </c>
      <c r="D43" s="10">
        <v>3487.234</v>
      </c>
      <c r="E43" s="43">
        <v>6021.007</v>
      </c>
      <c r="F43" s="8">
        <v>5853.742</v>
      </c>
      <c r="G43" s="8">
        <v>2233.15</v>
      </c>
      <c r="H43" s="8">
        <v>2080.1499999999996</v>
      </c>
      <c r="I43" s="8">
        <v>3745.3569999999995</v>
      </c>
      <c r="J43" s="8">
        <v>2870.003</v>
      </c>
      <c r="K43" s="8">
        <v>42.5</v>
      </c>
      <c r="L43" s="8">
        <v>0</v>
      </c>
      <c r="M43" s="8">
        <v>0</v>
      </c>
      <c r="N43" s="43">
        <v>0</v>
      </c>
      <c r="O43" s="8">
        <v>0</v>
      </c>
      <c r="P43" s="44">
        <v>902.9300000000001</v>
      </c>
    </row>
    <row r="44" spans="1:16" ht="12.75">
      <c r="A44" s="27" t="s">
        <v>25</v>
      </c>
      <c r="B44" s="43">
        <v>1843.958</v>
      </c>
      <c r="C44" s="8">
        <v>1843.958</v>
      </c>
      <c r="D44" s="10">
        <v>781.2310000000007</v>
      </c>
      <c r="E44" s="43">
        <v>1589.9940000000001</v>
      </c>
      <c r="F44" s="8">
        <v>1589.9940000000001</v>
      </c>
      <c r="G44" s="8">
        <v>553.2629999999999</v>
      </c>
      <c r="H44" s="8">
        <v>553.2629999999999</v>
      </c>
      <c r="I44" s="8">
        <v>655.9300000000003</v>
      </c>
      <c r="J44" s="8">
        <v>453.743</v>
      </c>
      <c r="K44" s="8">
        <v>1.283</v>
      </c>
      <c r="L44" s="8">
        <v>379.518</v>
      </c>
      <c r="M44" s="8">
        <v>0</v>
      </c>
      <c r="N44" s="43">
        <v>80.127</v>
      </c>
      <c r="O44" s="8">
        <v>0</v>
      </c>
      <c r="P44" s="44">
        <v>253.964</v>
      </c>
    </row>
    <row r="45" spans="1:16" ht="13.5" thickBot="1">
      <c r="A45" s="28" t="s">
        <v>55</v>
      </c>
      <c r="B45" s="45">
        <v>4017.8129999999996</v>
      </c>
      <c r="C45" s="12">
        <v>2317.8129999999996</v>
      </c>
      <c r="D45" s="16">
        <v>764.3000000000003</v>
      </c>
      <c r="E45" s="45">
        <v>3758.9999999999995</v>
      </c>
      <c r="F45" s="12">
        <v>2058.9999999999995</v>
      </c>
      <c r="G45" s="12">
        <v>1209.096</v>
      </c>
      <c r="H45" s="12">
        <v>1209.096</v>
      </c>
      <c r="I45" s="12">
        <v>820.2599999999998</v>
      </c>
      <c r="J45" s="12">
        <v>413.70899999999995</v>
      </c>
      <c r="K45" s="12">
        <v>0</v>
      </c>
      <c r="L45" s="12">
        <v>29.644</v>
      </c>
      <c r="M45" s="12">
        <v>1700</v>
      </c>
      <c r="N45" s="45">
        <v>74</v>
      </c>
      <c r="O45" s="12">
        <v>0</v>
      </c>
      <c r="P45" s="46">
        <v>258.81299999999993</v>
      </c>
    </row>
    <row r="46" spans="1:16" ht="13.5" thickBot="1">
      <c r="A46" s="3" t="s">
        <v>12</v>
      </c>
      <c r="B46" s="47">
        <f>SUM(B40:B45)</f>
        <v>15243.451000000001</v>
      </c>
      <c r="C46" s="24">
        <f aca="true" t="shared" si="4" ref="C46:O46">SUM(C40:C45)</f>
        <v>13293.047000000002</v>
      </c>
      <c r="D46" s="20">
        <f t="shared" si="4"/>
        <v>5365.3640000000005</v>
      </c>
      <c r="E46" s="47">
        <f t="shared" si="4"/>
        <v>13339.447</v>
      </c>
      <c r="F46" s="24">
        <f t="shared" si="4"/>
        <v>11396.182</v>
      </c>
      <c r="G46" s="24">
        <f t="shared" si="4"/>
        <v>4607.956</v>
      </c>
      <c r="H46" s="24">
        <f t="shared" si="4"/>
        <v>4378.956</v>
      </c>
      <c r="I46" s="24">
        <f t="shared" si="4"/>
        <v>6279.625</v>
      </c>
      <c r="J46" s="24">
        <f t="shared" si="4"/>
        <v>4385.714</v>
      </c>
      <c r="K46" s="24">
        <f t="shared" si="4"/>
        <v>77.983</v>
      </c>
      <c r="L46" s="24">
        <f t="shared" si="4"/>
        <v>673.883</v>
      </c>
      <c r="M46" s="24">
        <f t="shared" si="4"/>
        <v>1700</v>
      </c>
      <c r="N46" s="47">
        <f t="shared" si="4"/>
        <v>357.052</v>
      </c>
      <c r="O46" s="24">
        <f t="shared" si="4"/>
        <v>200.003</v>
      </c>
      <c r="P46" s="52">
        <f>SUM(P40:P45)</f>
        <v>1904.0039999999997</v>
      </c>
    </row>
    <row r="47" spans="1:16" ht="13.5" thickBot="1">
      <c r="A47" s="108" t="s">
        <v>36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10"/>
    </row>
    <row r="48" spans="1:16" ht="12.75">
      <c r="A48" s="26" t="s">
        <v>71</v>
      </c>
      <c r="B48" s="49">
        <v>2188.52</v>
      </c>
      <c r="C48" s="9">
        <v>640.6619999999999</v>
      </c>
      <c r="D48" s="18">
        <v>130.15699999999998</v>
      </c>
      <c r="E48" s="49">
        <v>2085.518</v>
      </c>
      <c r="F48" s="9">
        <v>537.66</v>
      </c>
      <c r="G48" s="9">
        <v>1570.062</v>
      </c>
      <c r="H48" s="9">
        <v>22.203999999999997</v>
      </c>
      <c r="I48" s="9">
        <v>462.1450000000001</v>
      </c>
      <c r="J48" s="9">
        <v>388.507</v>
      </c>
      <c r="K48" s="9">
        <v>0.31099999999999994</v>
      </c>
      <c r="L48" s="9">
        <v>53</v>
      </c>
      <c r="M48" s="9">
        <v>0</v>
      </c>
      <c r="N48" s="49">
        <v>0</v>
      </c>
      <c r="O48" s="9">
        <v>0</v>
      </c>
      <c r="P48" s="50">
        <v>103.002</v>
      </c>
    </row>
    <row r="49" spans="1:16" ht="12.75">
      <c r="A49" s="27" t="s">
        <v>72</v>
      </c>
      <c r="B49" s="43">
        <v>557.1400000000001</v>
      </c>
      <c r="C49" s="8">
        <v>557.1400000000001</v>
      </c>
      <c r="D49" s="10">
        <v>134.89000000000016</v>
      </c>
      <c r="E49" s="43">
        <v>431.44000000000017</v>
      </c>
      <c r="F49" s="8">
        <v>431.44000000000017</v>
      </c>
      <c r="G49" s="8">
        <v>0</v>
      </c>
      <c r="H49" s="8">
        <v>0</v>
      </c>
      <c r="I49" s="8">
        <v>361.44000000000017</v>
      </c>
      <c r="J49" s="8">
        <v>210.71999999999997</v>
      </c>
      <c r="K49" s="8">
        <v>0</v>
      </c>
      <c r="L49" s="8">
        <v>70</v>
      </c>
      <c r="M49" s="8">
        <v>0</v>
      </c>
      <c r="N49" s="43">
        <v>0</v>
      </c>
      <c r="O49" s="8">
        <v>0</v>
      </c>
      <c r="P49" s="44">
        <v>125.69999999999996</v>
      </c>
    </row>
    <row r="50" spans="1:16" ht="12.75">
      <c r="A50" s="27" t="s">
        <v>73</v>
      </c>
      <c r="B50" s="43">
        <v>4400.59</v>
      </c>
      <c r="C50" s="8">
        <v>810.59</v>
      </c>
      <c r="D50" s="10">
        <v>91.60000000000002</v>
      </c>
      <c r="E50" s="43">
        <v>4218.17</v>
      </c>
      <c r="F50" s="8">
        <v>628.1700000000001</v>
      </c>
      <c r="G50" s="8">
        <v>111.5</v>
      </c>
      <c r="H50" s="8">
        <v>111.5</v>
      </c>
      <c r="I50" s="8">
        <v>439.3800000000001</v>
      </c>
      <c r="J50" s="8">
        <v>341.9</v>
      </c>
      <c r="K50" s="8">
        <v>0</v>
      </c>
      <c r="L50" s="8">
        <v>77.29</v>
      </c>
      <c r="M50" s="8">
        <v>3590</v>
      </c>
      <c r="N50" s="43">
        <v>0</v>
      </c>
      <c r="O50" s="8">
        <v>0</v>
      </c>
      <c r="P50" s="44">
        <v>182.42</v>
      </c>
    </row>
    <row r="51" spans="1:16" ht="12.75">
      <c r="A51" s="27" t="s">
        <v>37</v>
      </c>
      <c r="B51" s="43">
        <v>419.88899999999995</v>
      </c>
      <c r="C51" s="8">
        <v>419.88899999999995</v>
      </c>
      <c r="D51" s="10">
        <v>52.43800000000002</v>
      </c>
      <c r="E51" s="43">
        <v>345.17999999999995</v>
      </c>
      <c r="F51" s="8">
        <v>345.17999999999995</v>
      </c>
      <c r="G51" s="8">
        <v>5.513</v>
      </c>
      <c r="H51" s="8">
        <v>5.513</v>
      </c>
      <c r="I51" s="8">
        <v>272.667</v>
      </c>
      <c r="J51" s="8">
        <v>192.882</v>
      </c>
      <c r="K51" s="8">
        <v>0</v>
      </c>
      <c r="L51" s="8">
        <v>67</v>
      </c>
      <c r="M51" s="8">
        <v>0</v>
      </c>
      <c r="N51" s="43">
        <v>0</v>
      </c>
      <c r="O51" s="8">
        <v>0</v>
      </c>
      <c r="P51" s="44">
        <v>74.709</v>
      </c>
    </row>
    <row r="52" spans="1:16" ht="12.75">
      <c r="A52" s="27" t="s">
        <v>74</v>
      </c>
      <c r="B52" s="43">
        <v>1067.896</v>
      </c>
      <c r="C52" s="8">
        <v>1067.896</v>
      </c>
      <c r="D52" s="10">
        <v>309.68699999999995</v>
      </c>
      <c r="E52" s="43">
        <v>891.088</v>
      </c>
      <c r="F52" s="8">
        <v>891.088</v>
      </c>
      <c r="G52" s="8">
        <v>19.122000000000003</v>
      </c>
      <c r="H52" s="8">
        <v>19.122000000000003</v>
      </c>
      <c r="I52" s="8">
        <v>673.259</v>
      </c>
      <c r="J52" s="8">
        <v>432.349</v>
      </c>
      <c r="K52" s="8">
        <v>0</v>
      </c>
      <c r="L52" s="8">
        <v>198.707</v>
      </c>
      <c r="M52" s="8">
        <v>0</v>
      </c>
      <c r="N52" s="43">
        <v>0</v>
      </c>
      <c r="O52" s="8">
        <v>0</v>
      </c>
      <c r="P52" s="44">
        <v>176.80799999999994</v>
      </c>
    </row>
    <row r="53" spans="1:16" ht="12.75">
      <c r="A53" s="27" t="s">
        <v>88</v>
      </c>
      <c r="B53" s="43">
        <v>4705.958</v>
      </c>
      <c r="C53" s="8">
        <v>4696.634999999999</v>
      </c>
      <c r="D53" s="10">
        <v>1770.9740000000002</v>
      </c>
      <c r="E53" s="43">
        <v>3910.9579999999996</v>
      </c>
      <c r="F53" s="8">
        <v>3901.6349999999993</v>
      </c>
      <c r="G53" s="8">
        <v>152.711</v>
      </c>
      <c r="H53" s="8">
        <v>143.388</v>
      </c>
      <c r="I53" s="8">
        <v>3643.8989999999994</v>
      </c>
      <c r="J53" s="8">
        <v>2731.062</v>
      </c>
      <c r="K53" s="8">
        <v>114.348</v>
      </c>
      <c r="L53" s="8">
        <v>0</v>
      </c>
      <c r="M53" s="8">
        <v>0</v>
      </c>
      <c r="N53" s="43">
        <v>157</v>
      </c>
      <c r="O53" s="8">
        <v>157</v>
      </c>
      <c r="P53" s="44">
        <v>795</v>
      </c>
    </row>
    <row r="54" spans="1:16" ht="13.5" thickBot="1">
      <c r="A54" s="28" t="s">
        <v>89</v>
      </c>
      <c r="B54" s="45">
        <v>1466.214</v>
      </c>
      <c r="C54" s="12">
        <v>766.2139999999999</v>
      </c>
      <c r="D54" s="16">
        <v>143.301</v>
      </c>
      <c r="E54" s="45">
        <v>1233.8249999999998</v>
      </c>
      <c r="F54" s="12">
        <v>533.8249999999999</v>
      </c>
      <c r="G54" s="12">
        <v>69</v>
      </c>
      <c r="H54" s="12">
        <v>69</v>
      </c>
      <c r="I54" s="12">
        <v>463.2679999999998</v>
      </c>
      <c r="J54" s="12">
        <v>358.447</v>
      </c>
      <c r="K54" s="12">
        <v>1.557</v>
      </c>
      <c r="L54" s="12">
        <v>0</v>
      </c>
      <c r="M54" s="12">
        <v>700</v>
      </c>
      <c r="N54" s="45">
        <v>0</v>
      </c>
      <c r="O54" s="12">
        <v>0</v>
      </c>
      <c r="P54" s="46">
        <v>232.38900000000004</v>
      </c>
    </row>
    <row r="55" spans="1:16" ht="13.5" thickBot="1">
      <c r="A55" s="3" t="s">
        <v>12</v>
      </c>
      <c r="B55" s="47">
        <f>SUM(B48:B54)</f>
        <v>14806.206999999999</v>
      </c>
      <c r="C55" s="24">
        <f aca="true" t="shared" si="5" ref="C55:O55">SUM(C48:C54)</f>
        <v>8959.026</v>
      </c>
      <c r="D55" s="20">
        <f t="shared" si="5"/>
        <v>2633.047</v>
      </c>
      <c r="E55" s="47">
        <f>SUM(E48:E54)</f>
        <v>13116.179</v>
      </c>
      <c r="F55" s="24">
        <f t="shared" si="5"/>
        <v>7268.998</v>
      </c>
      <c r="G55" s="24">
        <f t="shared" si="5"/>
        <v>1927.908</v>
      </c>
      <c r="H55" s="24">
        <f t="shared" si="5"/>
        <v>370.72700000000003</v>
      </c>
      <c r="I55" s="24">
        <f t="shared" si="5"/>
        <v>6316.058</v>
      </c>
      <c r="J55" s="24">
        <f t="shared" si="5"/>
        <v>4655.867</v>
      </c>
      <c r="K55" s="24">
        <f t="shared" si="5"/>
        <v>116.216</v>
      </c>
      <c r="L55" s="24">
        <f t="shared" si="5"/>
        <v>465.997</v>
      </c>
      <c r="M55" s="24">
        <f t="shared" si="5"/>
        <v>4290</v>
      </c>
      <c r="N55" s="47">
        <f t="shared" si="5"/>
        <v>157</v>
      </c>
      <c r="O55" s="24">
        <f t="shared" si="5"/>
        <v>157</v>
      </c>
      <c r="P55" s="52">
        <f>SUM(P48:P54)</f>
        <v>1690.028</v>
      </c>
    </row>
    <row r="56" spans="1:16" ht="13.5" thickBot="1">
      <c r="A56" s="111" t="s">
        <v>26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7"/>
    </row>
    <row r="57" spans="1:16" ht="12.75">
      <c r="A57" s="26" t="s">
        <v>27</v>
      </c>
      <c r="B57" s="49">
        <v>1013.1909999999999</v>
      </c>
      <c r="C57" s="9">
        <v>1013.1909999999999</v>
      </c>
      <c r="D57" s="15">
        <v>162.02999999999997</v>
      </c>
      <c r="E57" s="49">
        <v>802.709</v>
      </c>
      <c r="F57" s="9">
        <v>802.709</v>
      </c>
      <c r="G57" s="9">
        <v>65.13300000000001</v>
      </c>
      <c r="H57" s="9">
        <v>65.13300000000001</v>
      </c>
      <c r="I57" s="9">
        <v>650.5759999999999</v>
      </c>
      <c r="J57" s="9">
        <v>522.365</v>
      </c>
      <c r="K57" s="9">
        <v>0</v>
      </c>
      <c r="L57" s="9">
        <v>87</v>
      </c>
      <c r="M57" s="9">
        <v>0</v>
      </c>
      <c r="N57" s="49">
        <v>0</v>
      </c>
      <c r="O57" s="9">
        <v>0</v>
      </c>
      <c r="P57" s="50">
        <v>210.48199999999997</v>
      </c>
    </row>
    <row r="58" spans="1:16" ht="12.75">
      <c r="A58" s="27" t="s">
        <v>56</v>
      </c>
      <c r="B58" s="43">
        <v>754.164</v>
      </c>
      <c r="C58" s="8">
        <v>754.164</v>
      </c>
      <c r="D58" s="11">
        <v>18.839999999999975</v>
      </c>
      <c r="E58" s="43">
        <v>540.7239999999999</v>
      </c>
      <c r="F58" s="8">
        <v>540.7239999999999</v>
      </c>
      <c r="G58" s="8">
        <v>310.92</v>
      </c>
      <c r="H58" s="8">
        <v>310.92</v>
      </c>
      <c r="I58" s="8">
        <v>203.80399999999992</v>
      </c>
      <c r="J58" s="8">
        <v>176.96400000000003</v>
      </c>
      <c r="K58" s="8">
        <v>0</v>
      </c>
      <c r="L58" s="8">
        <v>26</v>
      </c>
      <c r="M58" s="8">
        <v>0</v>
      </c>
      <c r="N58" s="43">
        <v>0</v>
      </c>
      <c r="O58" s="8">
        <v>0</v>
      </c>
      <c r="P58" s="44">
        <v>213.44000000000003</v>
      </c>
    </row>
    <row r="59" spans="1:16" ht="12.75">
      <c r="A59" s="28" t="s">
        <v>58</v>
      </c>
      <c r="B59" s="45">
        <v>673.735</v>
      </c>
      <c r="C59" s="12">
        <v>673.735</v>
      </c>
      <c r="D59" s="67">
        <v>99</v>
      </c>
      <c r="E59" s="45">
        <v>542.735</v>
      </c>
      <c r="F59" s="12">
        <v>542.735</v>
      </c>
      <c r="G59" s="12">
        <v>54</v>
      </c>
      <c r="H59" s="12">
        <v>54</v>
      </c>
      <c r="I59" s="12">
        <v>472.122</v>
      </c>
      <c r="J59" s="12">
        <v>372</v>
      </c>
      <c r="K59" s="12">
        <v>0</v>
      </c>
      <c r="L59" s="12">
        <v>16.613</v>
      </c>
      <c r="M59" s="12">
        <v>0</v>
      </c>
      <c r="N59" s="45">
        <v>0</v>
      </c>
      <c r="O59" s="12">
        <v>0</v>
      </c>
      <c r="P59" s="54">
        <v>131</v>
      </c>
    </row>
    <row r="60" spans="1:16" ht="13.5" thickBot="1">
      <c r="A60" s="27" t="s">
        <v>57</v>
      </c>
      <c r="B60" s="43">
        <v>1241.104</v>
      </c>
      <c r="C60" s="8">
        <v>1241.104</v>
      </c>
      <c r="D60" s="11">
        <v>334.6349999999999</v>
      </c>
      <c r="E60" s="43">
        <v>954.9180000000001</v>
      </c>
      <c r="F60" s="8">
        <v>954.9180000000001</v>
      </c>
      <c r="G60" s="8">
        <v>0</v>
      </c>
      <c r="H60" s="8">
        <v>0</v>
      </c>
      <c r="I60" s="8">
        <v>953.8280000000001</v>
      </c>
      <c r="J60" s="8">
        <v>678.311</v>
      </c>
      <c r="K60" s="8">
        <v>1.09</v>
      </c>
      <c r="L60" s="8">
        <v>0</v>
      </c>
      <c r="M60" s="8">
        <v>0</v>
      </c>
      <c r="N60" s="43">
        <v>0</v>
      </c>
      <c r="O60" s="8">
        <v>0</v>
      </c>
      <c r="P60" s="44">
        <v>286.186</v>
      </c>
    </row>
    <row r="61" spans="1:16" ht="13.5" thickBot="1">
      <c r="A61" s="3" t="s">
        <v>12</v>
      </c>
      <c r="B61" s="47">
        <f>SUM(B57:B60)</f>
        <v>3682.1940000000004</v>
      </c>
      <c r="C61" s="24">
        <f aca="true" t="shared" si="6" ref="C61:O61">SUM(C57:C60)</f>
        <v>3682.1940000000004</v>
      </c>
      <c r="D61" s="20">
        <f t="shared" si="6"/>
        <v>614.5049999999999</v>
      </c>
      <c r="E61" s="20">
        <f t="shared" si="6"/>
        <v>2841.0860000000002</v>
      </c>
      <c r="F61" s="24">
        <f>SUM(F57:F60)</f>
        <v>2841.0860000000002</v>
      </c>
      <c r="G61" s="24">
        <f t="shared" si="6"/>
        <v>430.053</v>
      </c>
      <c r="H61" s="24">
        <f t="shared" si="6"/>
        <v>430.053</v>
      </c>
      <c r="I61" s="24">
        <f t="shared" si="6"/>
        <v>2280.33</v>
      </c>
      <c r="J61" s="24">
        <f t="shared" si="6"/>
        <v>1749.6400000000003</v>
      </c>
      <c r="K61" s="24">
        <f t="shared" si="6"/>
        <v>1.09</v>
      </c>
      <c r="L61" s="24">
        <f t="shared" si="6"/>
        <v>129.613</v>
      </c>
      <c r="M61" s="24">
        <f t="shared" si="6"/>
        <v>0</v>
      </c>
      <c r="N61" s="47">
        <f t="shared" si="6"/>
        <v>0</v>
      </c>
      <c r="O61" s="24">
        <f t="shared" si="6"/>
        <v>0</v>
      </c>
      <c r="P61" s="52">
        <f>SUM(P57:P60)</f>
        <v>841.108</v>
      </c>
    </row>
    <row r="62" spans="1:16" ht="13.5" thickBot="1">
      <c r="A62" s="103" t="s">
        <v>77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7"/>
    </row>
    <row r="63" spans="1:16" ht="12.75">
      <c r="A63" s="26" t="s">
        <v>59</v>
      </c>
      <c r="B63" s="49">
        <v>5142.110000000001</v>
      </c>
      <c r="C63" s="9">
        <v>2414.11</v>
      </c>
      <c r="D63" s="18">
        <v>545</v>
      </c>
      <c r="E63" s="49">
        <v>4608.110000000001</v>
      </c>
      <c r="F63" s="9">
        <v>1880.1100000000001</v>
      </c>
      <c r="G63" s="9">
        <v>3129.81</v>
      </c>
      <c r="H63" s="9">
        <v>401.80999999999995</v>
      </c>
      <c r="I63" s="9">
        <v>1458.1900000000007</v>
      </c>
      <c r="J63" s="9">
        <v>1009</v>
      </c>
      <c r="K63" s="9">
        <v>20.11</v>
      </c>
      <c r="L63" s="9">
        <v>0</v>
      </c>
      <c r="M63" s="9">
        <v>0</v>
      </c>
      <c r="N63" s="49">
        <v>158504</v>
      </c>
      <c r="O63" s="9">
        <v>154722</v>
      </c>
      <c r="P63" s="50">
        <v>534</v>
      </c>
    </row>
    <row r="64" spans="1:16" ht="12.75">
      <c r="A64" s="27" t="s">
        <v>60</v>
      </c>
      <c r="B64" s="43">
        <v>1646.231</v>
      </c>
      <c r="C64" s="8">
        <v>1646.231</v>
      </c>
      <c r="D64" s="10">
        <v>432.9000000000002</v>
      </c>
      <c r="E64" s="43">
        <v>1395.091</v>
      </c>
      <c r="F64" s="8">
        <v>1395.091</v>
      </c>
      <c r="G64" s="8">
        <v>517.49</v>
      </c>
      <c r="H64" s="8">
        <v>517.49</v>
      </c>
      <c r="I64" s="8">
        <v>848.5009999999999</v>
      </c>
      <c r="J64" s="8">
        <v>624.13</v>
      </c>
      <c r="K64" s="8">
        <v>8.4</v>
      </c>
      <c r="L64" s="8">
        <v>20.7</v>
      </c>
      <c r="M64" s="8">
        <v>0</v>
      </c>
      <c r="N64" s="43">
        <v>0</v>
      </c>
      <c r="O64" s="8">
        <v>0</v>
      </c>
      <c r="P64" s="44">
        <v>251.14</v>
      </c>
    </row>
    <row r="65" spans="1:16" ht="12.75">
      <c r="A65" s="27" t="s">
        <v>28</v>
      </c>
      <c r="B65" s="43">
        <v>221.558</v>
      </c>
      <c r="C65" s="8">
        <v>221.558</v>
      </c>
      <c r="D65" s="10">
        <v>32.39999999999998</v>
      </c>
      <c r="E65" s="43">
        <v>191.458</v>
      </c>
      <c r="F65" s="8">
        <v>191.458</v>
      </c>
      <c r="G65" s="8">
        <v>33.336</v>
      </c>
      <c r="H65" s="8">
        <v>33.336</v>
      </c>
      <c r="I65" s="8">
        <v>158.122</v>
      </c>
      <c r="J65" s="8">
        <v>113.4</v>
      </c>
      <c r="K65" s="8">
        <v>0</v>
      </c>
      <c r="L65" s="8">
        <v>0</v>
      </c>
      <c r="M65" s="8">
        <v>0</v>
      </c>
      <c r="N65" s="43">
        <v>0</v>
      </c>
      <c r="O65" s="8">
        <v>0</v>
      </c>
      <c r="P65" s="44">
        <v>30.099999999999994</v>
      </c>
    </row>
    <row r="66" spans="1:16" ht="13.5" thickBot="1">
      <c r="A66" s="28" t="s">
        <v>61</v>
      </c>
      <c r="B66" s="45">
        <v>7191.784</v>
      </c>
      <c r="C66" s="12">
        <v>2436.284</v>
      </c>
      <c r="D66" s="16">
        <v>954.5760000000005</v>
      </c>
      <c r="E66" s="45">
        <v>6599.882</v>
      </c>
      <c r="F66" s="12">
        <v>1844.382</v>
      </c>
      <c r="G66" s="12">
        <v>873</v>
      </c>
      <c r="H66" s="12">
        <v>873</v>
      </c>
      <c r="I66" s="12">
        <v>946.3819999999996</v>
      </c>
      <c r="J66" s="12">
        <v>648.8059999999998</v>
      </c>
      <c r="K66" s="12">
        <v>0</v>
      </c>
      <c r="L66" s="12">
        <v>25</v>
      </c>
      <c r="M66" s="12">
        <v>4755.5</v>
      </c>
      <c r="N66" s="45">
        <v>2540</v>
      </c>
      <c r="O66" s="12">
        <v>0</v>
      </c>
      <c r="P66" s="46">
        <v>591.9020000000002</v>
      </c>
    </row>
    <row r="67" spans="1:16" ht="13.5" thickBot="1">
      <c r="A67" s="3" t="s">
        <v>12</v>
      </c>
      <c r="B67" s="47">
        <f>SUM(B63:B66)</f>
        <v>14201.683</v>
      </c>
      <c r="C67" s="24">
        <f aca="true" t="shared" si="7" ref="C67:O67">SUM(C63:C66)</f>
        <v>6718.183000000001</v>
      </c>
      <c r="D67" s="20">
        <f t="shared" si="7"/>
        <v>1964.8760000000007</v>
      </c>
      <c r="E67" s="47">
        <f t="shared" si="7"/>
        <v>12794.541000000001</v>
      </c>
      <c r="F67" s="24">
        <f t="shared" si="7"/>
        <v>5311.041</v>
      </c>
      <c r="G67" s="24">
        <f t="shared" si="7"/>
        <v>4553.636</v>
      </c>
      <c r="H67" s="24">
        <f t="shared" si="7"/>
        <v>1825.636</v>
      </c>
      <c r="I67" s="24">
        <f t="shared" si="7"/>
        <v>3411.195</v>
      </c>
      <c r="J67" s="24">
        <f t="shared" si="7"/>
        <v>2395.3360000000002</v>
      </c>
      <c r="K67" s="24">
        <f t="shared" si="7"/>
        <v>28.509999999999998</v>
      </c>
      <c r="L67" s="24">
        <f t="shared" si="7"/>
        <v>45.7</v>
      </c>
      <c r="M67" s="24">
        <f t="shared" si="7"/>
        <v>4755.5</v>
      </c>
      <c r="N67" s="47">
        <f t="shared" si="7"/>
        <v>161044</v>
      </c>
      <c r="O67" s="24">
        <f t="shared" si="7"/>
        <v>154722</v>
      </c>
      <c r="P67" s="52">
        <f>SUM(P63:P66)</f>
        <v>1407.1420000000003</v>
      </c>
    </row>
    <row r="68" spans="1:16" ht="13.5" thickBot="1">
      <c r="A68" s="103" t="s">
        <v>29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7"/>
    </row>
    <row r="69" spans="1:16" ht="12.75">
      <c r="A69" s="26" t="s">
        <v>62</v>
      </c>
      <c r="B69" s="49">
        <v>1289.2819999999997</v>
      </c>
      <c r="C69" s="9">
        <v>759.6019999999999</v>
      </c>
      <c r="D69" s="18">
        <v>135.889</v>
      </c>
      <c r="E69" s="49">
        <v>1080.2719999999997</v>
      </c>
      <c r="F69" s="9">
        <v>550.5919999999999</v>
      </c>
      <c r="G69" s="9">
        <v>593.2429999999998</v>
      </c>
      <c r="H69" s="9">
        <v>63.563</v>
      </c>
      <c r="I69" s="9">
        <v>459.89799999999985</v>
      </c>
      <c r="J69" s="9">
        <v>378.32500000000005</v>
      </c>
      <c r="K69" s="9">
        <v>1.1390000000000002</v>
      </c>
      <c r="L69" s="9">
        <v>25.992</v>
      </c>
      <c r="M69" s="9">
        <v>0</v>
      </c>
      <c r="N69" s="49">
        <v>0</v>
      </c>
      <c r="O69" s="9">
        <v>0</v>
      </c>
      <c r="P69" s="50">
        <v>209.01</v>
      </c>
    </row>
    <row r="70" spans="1:16" ht="12.75">
      <c r="A70" s="27" t="s">
        <v>30</v>
      </c>
      <c r="B70" s="43">
        <v>7369.569</v>
      </c>
      <c r="C70" s="8">
        <v>521.5690000000001</v>
      </c>
      <c r="D70" s="10">
        <v>91.423</v>
      </c>
      <c r="E70" s="43">
        <v>7172.462</v>
      </c>
      <c r="F70" s="8">
        <v>324.46200000000005</v>
      </c>
      <c r="G70" s="8">
        <v>13.5</v>
      </c>
      <c r="H70" s="8">
        <v>13.5</v>
      </c>
      <c r="I70" s="8">
        <v>299.6160000000009</v>
      </c>
      <c r="J70" s="8">
        <v>242.897</v>
      </c>
      <c r="K70" s="8">
        <v>7.346</v>
      </c>
      <c r="L70" s="8">
        <v>4</v>
      </c>
      <c r="M70" s="8">
        <v>6848</v>
      </c>
      <c r="N70" s="43">
        <v>0</v>
      </c>
      <c r="O70" s="8">
        <v>0</v>
      </c>
      <c r="P70" s="44">
        <v>197.10700000000003</v>
      </c>
    </row>
    <row r="71" spans="1:16" ht="12.75">
      <c r="A71" s="27" t="s">
        <v>63</v>
      </c>
      <c r="B71" s="43">
        <v>2668.93</v>
      </c>
      <c r="C71" s="8">
        <v>419.62</v>
      </c>
      <c r="D71" s="10">
        <v>72.89999999999992</v>
      </c>
      <c r="E71" s="43">
        <v>2584.8289999999997</v>
      </c>
      <c r="F71" s="8">
        <v>335.519</v>
      </c>
      <c r="G71" s="8">
        <v>4</v>
      </c>
      <c r="H71" s="8">
        <v>4</v>
      </c>
      <c r="I71" s="8">
        <v>331.2439999999997</v>
      </c>
      <c r="J71" s="8">
        <v>292.49500000000006</v>
      </c>
      <c r="K71" s="8">
        <v>0.275</v>
      </c>
      <c r="L71" s="8">
        <v>0</v>
      </c>
      <c r="M71" s="8">
        <v>2249.31</v>
      </c>
      <c r="N71" s="43">
        <v>0</v>
      </c>
      <c r="O71" s="8">
        <v>0</v>
      </c>
      <c r="P71" s="44">
        <v>84.101</v>
      </c>
    </row>
    <row r="72" spans="1:16" ht="12.75">
      <c r="A72" s="27" t="s">
        <v>31</v>
      </c>
      <c r="B72" s="43">
        <v>2952.8000000000006</v>
      </c>
      <c r="C72" s="8">
        <v>2756.8000000000006</v>
      </c>
      <c r="D72" s="10">
        <v>1236.8000000000004</v>
      </c>
      <c r="E72" s="43">
        <v>2565.5000000000005</v>
      </c>
      <c r="F72" s="8">
        <v>2369.5000000000005</v>
      </c>
      <c r="G72" s="8">
        <v>1359.524</v>
      </c>
      <c r="H72" s="8">
        <v>1163.524</v>
      </c>
      <c r="I72" s="8">
        <v>1185.7490000000005</v>
      </c>
      <c r="J72" s="8">
        <v>844.963</v>
      </c>
      <c r="K72" s="8">
        <v>20.227</v>
      </c>
      <c r="L72" s="8">
        <v>0</v>
      </c>
      <c r="M72" s="8">
        <v>0</v>
      </c>
      <c r="N72" s="43">
        <v>115</v>
      </c>
      <c r="O72" s="8">
        <v>33</v>
      </c>
      <c r="P72" s="44">
        <v>387.3</v>
      </c>
    </row>
    <row r="73" spans="1:16" ht="12.75">
      <c r="A73" s="27" t="s">
        <v>32</v>
      </c>
      <c r="B73" s="43">
        <v>13767.783999999998</v>
      </c>
      <c r="C73" s="8">
        <v>1367.3</v>
      </c>
      <c r="D73" s="10">
        <v>482.1489999999999</v>
      </c>
      <c r="E73" s="43">
        <v>13361.526999999998</v>
      </c>
      <c r="F73" s="8">
        <v>990.877</v>
      </c>
      <c r="G73" s="8">
        <v>0</v>
      </c>
      <c r="H73" s="8">
        <v>0</v>
      </c>
      <c r="I73" s="8">
        <v>1063.239999999998</v>
      </c>
      <c r="J73" s="8">
        <v>588.45</v>
      </c>
      <c r="K73" s="8">
        <v>12298.287</v>
      </c>
      <c r="L73" s="8">
        <v>0</v>
      </c>
      <c r="M73" s="8">
        <v>0</v>
      </c>
      <c r="N73" s="43">
        <v>0</v>
      </c>
      <c r="O73" s="8">
        <v>0</v>
      </c>
      <c r="P73" s="44">
        <v>406.257</v>
      </c>
    </row>
    <row r="74" spans="1:16" ht="13.5" thickBot="1">
      <c r="A74" s="28" t="s">
        <v>64</v>
      </c>
      <c r="B74" s="45">
        <v>5178.134999999999</v>
      </c>
      <c r="C74" s="12">
        <v>385.23499999999996</v>
      </c>
      <c r="D74" s="16">
        <v>79.30999999999992</v>
      </c>
      <c r="E74" s="45">
        <v>5088.574999999999</v>
      </c>
      <c r="F74" s="12">
        <v>295.67499999999995</v>
      </c>
      <c r="G74" s="12">
        <v>8.760000000000002</v>
      </c>
      <c r="H74" s="12">
        <v>8.760000000000002</v>
      </c>
      <c r="I74" s="12">
        <v>281.3149999999987</v>
      </c>
      <c r="J74" s="12">
        <v>237.11500000000004</v>
      </c>
      <c r="K74" s="12">
        <v>0.6000000000000001</v>
      </c>
      <c r="L74" s="12">
        <v>0</v>
      </c>
      <c r="M74" s="12">
        <v>4797.9</v>
      </c>
      <c r="N74" s="45">
        <v>0</v>
      </c>
      <c r="O74" s="12">
        <v>0</v>
      </c>
      <c r="P74" s="46">
        <v>89.56</v>
      </c>
    </row>
    <row r="75" spans="1:16" ht="13.5" thickBot="1">
      <c r="A75" s="3" t="s">
        <v>12</v>
      </c>
      <c r="B75" s="47">
        <f>SUM(B69:B74)</f>
        <v>33226.5</v>
      </c>
      <c r="C75" s="24">
        <f aca="true" t="shared" si="8" ref="C75:O75">SUM(C69:C74)</f>
        <v>6210.126</v>
      </c>
      <c r="D75" s="20">
        <f t="shared" si="8"/>
        <v>2098.471</v>
      </c>
      <c r="E75" s="47">
        <f t="shared" si="8"/>
        <v>31853.164999999994</v>
      </c>
      <c r="F75" s="24">
        <f t="shared" si="8"/>
        <v>4866.625000000001</v>
      </c>
      <c r="G75" s="24">
        <f t="shared" si="8"/>
        <v>1979.0269999999998</v>
      </c>
      <c r="H75" s="24">
        <f t="shared" si="8"/>
        <v>1253.347</v>
      </c>
      <c r="I75" s="24">
        <f t="shared" si="8"/>
        <v>3621.0619999999976</v>
      </c>
      <c r="J75" s="24">
        <f>SUM(J69:J74)</f>
        <v>2584.2450000000003</v>
      </c>
      <c r="K75" s="24">
        <f t="shared" si="8"/>
        <v>12327.874</v>
      </c>
      <c r="L75" s="24">
        <f t="shared" si="8"/>
        <v>29.992</v>
      </c>
      <c r="M75" s="24">
        <f t="shared" si="8"/>
        <v>13895.21</v>
      </c>
      <c r="N75" s="47">
        <f t="shared" si="8"/>
        <v>115</v>
      </c>
      <c r="O75" s="24">
        <f t="shared" si="8"/>
        <v>33</v>
      </c>
      <c r="P75" s="52">
        <f>SUM(P69:P74)</f>
        <v>1373.335</v>
      </c>
    </row>
    <row r="76" spans="1:16" ht="13.5" thickBot="1">
      <c r="A76" s="103" t="s">
        <v>33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7"/>
    </row>
    <row r="77" spans="1:16" ht="12.75">
      <c r="A77" s="29" t="s">
        <v>65</v>
      </c>
      <c r="B77" s="49">
        <v>148299.169</v>
      </c>
      <c r="C77" s="9">
        <v>1180.4099999999999</v>
      </c>
      <c r="D77" s="18">
        <v>203.40700000000015</v>
      </c>
      <c r="E77" s="55">
        <v>148011.769</v>
      </c>
      <c r="F77" s="9">
        <v>893.0099999999998</v>
      </c>
      <c r="G77" s="9">
        <v>45.926</v>
      </c>
      <c r="H77" s="9">
        <v>25.184</v>
      </c>
      <c r="I77" s="9">
        <v>761.2440000000238</v>
      </c>
      <c r="J77" s="9">
        <v>465.78999999999996</v>
      </c>
      <c r="K77" s="9">
        <v>143571.01099999997</v>
      </c>
      <c r="L77" s="9">
        <v>345.588</v>
      </c>
      <c r="M77" s="9">
        <v>3288</v>
      </c>
      <c r="N77" s="49">
        <v>0</v>
      </c>
      <c r="O77" s="18">
        <v>0</v>
      </c>
      <c r="P77" s="50">
        <v>287.40000000000003</v>
      </c>
    </row>
    <row r="78" spans="1:16" ht="12.75">
      <c r="A78" s="30" t="s">
        <v>68</v>
      </c>
      <c r="B78" s="43">
        <v>1274.371</v>
      </c>
      <c r="C78" s="8">
        <v>473.06300000000005</v>
      </c>
      <c r="D78" s="10">
        <v>108.79899999999992</v>
      </c>
      <c r="E78" s="56">
        <v>1257.6650000000002</v>
      </c>
      <c r="F78" s="8">
        <v>456.357</v>
      </c>
      <c r="G78" s="8">
        <v>28.570999999999998</v>
      </c>
      <c r="H78" s="8">
        <v>28.570999999999998</v>
      </c>
      <c r="I78" s="8">
        <v>427.7860000000003</v>
      </c>
      <c r="J78" s="8">
        <v>320.75300000000004</v>
      </c>
      <c r="K78" s="8">
        <v>0</v>
      </c>
      <c r="L78" s="8">
        <v>0</v>
      </c>
      <c r="M78" s="8">
        <v>801.308</v>
      </c>
      <c r="N78" s="43">
        <v>0</v>
      </c>
      <c r="O78" s="10">
        <v>0</v>
      </c>
      <c r="P78" s="44">
        <v>16.706</v>
      </c>
    </row>
    <row r="79" spans="1:16" ht="12.75">
      <c r="A79" s="30" t="s">
        <v>69</v>
      </c>
      <c r="B79" s="43">
        <v>360.9</v>
      </c>
      <c r="C79" s="8">
        <v>360.9</v>
      </c>
      <c r="D79" s="10">
        <v>95.55199999999988</v>
      </c>
      <c r="E79" s="56">
        <v>310.5</v>
      </c>
      <c r="F79" s="8">
        <v>310.5</v>
      </c>
      <c r="G79" s="8">
        <v>22.2</v>
      </c>
      <c r="H79" s="8">
        <v>22.2</v>
      </c>
      <c r="I79" s="8">
        <v>287.67900000000003</v>
      </c>
      <c r="J79" s="8">
        <v>238.11200000000005</v>
      </c>
      <c r="K79" s="8">
        <v>0.621</v>
      </c>
      <c r="L79" s="8">
        <v>0</v>
      </c>
      <c r="M79" s="8">
        <v>0</v>
      </c>
      <c r="N79" s="43">
        <v>0</v>
      </c>
      <c r="O79" s="10">
        <v>0</v>
      </c>
      <c r="P79" s="44">
        <v>50.4</v>
      </c>
    </row>
    <row r="80" spans="1:16" ht="12.75">
      <c r="A80" s="31" t="s">
        <v>70</v>
      </c>
      <c r="B80" s="43">
        <v>963.0910000000001</v>
      </c>
      <c r="C80" s="8">
        <v>963.0910000000001</v>
      </c>
      <c r="D80" s="10">
        <v>344.97199999999987</v>
      </c>
      <c r="E80" s="56">
        <v>911.5080000000002</v>
      </c>
      <c r="F80" s="8">
        <v>911.5080000000002</v>
      </c>
      <c r="G80" s="8">
        <v>232.479</v>
      </c>
      <c r="H80" s="8">
        <v>232.479</v>
      </c>
      <c r="I80" s="8">
        <v>660.3090000000001</v>
      </c>
      <c r="J80" s="8">
        <v>497.22400000000005</v>
      </c>
      <c r="K80" s="8">
        <v>0</v>
      </c>
      <c r="L80" s="8">
        <v>18.72</v>
      </c>
      <c r="M80" s="8">
        <v>0</v>
      </c>
      <c r="N80" s="43">
        <v>0.1</v>
      </c>
      <c r="O80" s="10">
        <v>0.1</v>
      </c>
      <c r="P80" s="44">
        <v>51.583</v>
      </c>
    </row>
    <row r="81" spans="1:16" ht="12.75">
      <c r="A81" s="30" t="s">
        <v>66</v>
      </c>
      <c r="B81" s="43">
        <v>911.758</v>
      </c>
      <c r="C81" s="8">
        <v>911.758</v>
      </c>
      <c r="D81" s="10">
        <v>230.44200000000018</v>
      </c>
      <c r="E81" s="56">
        <v>732.738</v>
      </c>
      <c r="F81" s="8">
        <v>732.738</v>
      </c>
      <c r="G81" s="8">
        <v>73.61</v>
      </c>
      <c r="H81" s="8">
        <v>73.61</v>
      </c>
      <c r="I81" s="8">
        <v>655.375</v>
      </c>
      <c r="J81" s="8">
        <v>487.1949999999999</v>
      </c>
      <c r="K81" s="8">
        <v>3.7529999999999997</v>
      </c>
      <c r="L81" s="8">
        <v>0</v>
      </c>
      <c r="M81" s="8">
        <v>0</v>
      </c>
      <c r="N81" s="43">
        <v>0</v>
      </c>
      <c r="O81" s="10">
        <v>0</v>
      </c>
      <c r="P81" s="44">
        <v>179.01999999999998</v>
      </c>
    </row>
    <row r="82" spans="1:16" ht="12.75">
      <c r="A82" s="30" t="s">
        <v>67</v>
      </c>
      <c r="B82" s="43">
        <v>1285.6349999999995</v>
      </c>
      <c r="C82" s="8">
        <v>1285.6349999999995</v>
      </c>
      <c r="D82" s="10">
        <v>281.9760000000002</v>
      </c>
      <c r="E82" s="56">
        <v>1029.9859999999994</v>
      </c>
      <c r="F82" s="8">
        <v>1029.9859999999994</v>
      </c>
      <c r="G82" s="8">
        <v>111.48899999999999</v>
      </c>
      <c r="H82" s="8">
        <v>111.48899999999999</v>
      </c>
      <c r="I82" s="8">
        <v>915.2769999999994</v>
      </c>
      <c r="J82" s="8">
        <v>817.842</v>
      </c>
      <c r="K82" s="8">
        <v>3.22</v>
      </c>
      <c r="L82" s="8">
        <v>0</v>
      </c>
      <c r="M82" s="8">
        <v>0</v>
      </c>
      <c r="N82" s="43">
        <v>5</v>
      </c>
      <c r="O82" s="10">
        <v>5</v>
      </c>
      <c r="P82" s="44">
        <v>255.64900000000003</v>
      </c>
    </row>
    <row r="83" spans="1:16" ht="12.75">
      <c r="A83" s="30" t="s">
        <v>34</v>
      </c>
      <c r="B83" s="43">
        <v>8916.512</v>
      </c>
      <c r="C83" s="8">
        <v>2640.477</v>
      </c>
      <c r="D83" s="10">
        <v>277.8159999999998</v>
      </c>
      <c r="E83" s="56">
        <v>8874.502</v>
      </c>
      <c r="F83" s="8">
        <v>2598.4669999999996</v>
      </c>
      <c r="G83" s="8">
        <v>52.435</v>
      </c>
      <c r="H83" s="8">
        <v>52.435</v>
      </c>
      <c r="I83" s="8">
        <v>2226.5960000000014</v>
      </c>
      <c r="J83" s="8">
        <v>1954.0639999999999</v>
      </c>
      <c r="K83" s="8">
        <v>13.14</v>
      </c>
      <c r="L83" s="8">
        <v>324.731</v>
      </c>
      <c r="M83" s="8">
        <v>6257.6</v>
      </c>
      <c r="N83" s="43">
        <v>0</v>
      </c>
      <c r="O83" s="10">
        <v>0</v>
      </c>
      <c r="P83" s="44">
        <v>42.010000000000005</v>
      </c>
    </row>
    <row r="84" spans="1:16" ht="13.5" thickBot="1">
      <c r="A84" s="30" t="s">
        <v>35</v>
      </c>
      <c r="B84" s="53">
        <v>35056.520000000004</v>
      </c>
      <c r="C84" s="14">
        <v>31620.923000000003</v>
      </c>
      <c r="D84" s="21">
        <v>14093.016000000003</v>
      </c>
      <c r="E84" s="57">
        <v>29675.346000000005</v>
      </c>
      <c r="F84" s="14">
        <v>26239.749000000003</v>
      </c>
      <c r="G84" s="14">
        <v>1552.9720000000002</v>
      </c>
      <c r="H84" s="14">
        <v>596.7749999999999</v>
      </c>
      <c r="I84" s="14">
        <v>25637.974000000002</v>
      </c>
      <c r="J84" s="14">
        <v>18405.332</v>
      </c>
      <c r="K84" s="14">
        <v>2374</v>
      </c>
      <c r="L84" s="14">
        <v>0</v>
      </c>
      <c r="M84" s="14">
        <v>110.4</v>
      </c>
      <c r="N84" s="64">
        <v>513.4200000000001</v>
      </c>
      <c r="O84" s="65">
        <v>6.72</v>
      </c>
      <c r="P84" s="54">
        <v>5381.174</v>
      </c>
    </row>
    <row r="85" spans="1:16" ht="13.5" thickBot="1">
      <c r="A85" s="3" t="s">
        <v>12</v>
      </c>
      <c r="B85" s="47">
        <f aca="true" t="shared" si="9" ref="B85:O85">SUM(B77:B84)</f>
        <v>197067.956</v>
      </c>
      <c r="C85" s="24">
        <f t="shared" si="9"/>
        <v>39436.257</v>
      </c>
      <c r="D85" s="22">
        <f t="shared" si="9"/>
        <v>15635.980000000003</v>
      </c>
      <c r="E85" s="47">
        <f t="shared" si="9"/>
        <v>190804.01400000002</v>
      </c>
      <c r="F85" s="24">
        <f t="shared" si="9"/>
        <v>33172.315</v>
      </c>
      <c r="G85" s="24">
        <f t="shared" si="9"/>
        <v>2119.6820000000002</v>
      </c>
      <c r="H85" s="24">
        <f t="shared" si="9"/>
        <v>1142.743</v>
      </c>
      <c r="I85" s="24">
        <f t="shared" si="9"/>
        <v>31572.240000000027</v>
      </c>
      <c r="J85" s="24">
        <f t="shared" si="9"/>
        <v>23186.311999999998</v>
      </c>
      <c r="K85" s="24">
        <f t="shared" si="9"/>
        <v>145965.745</v>
      </c>
      <c r="L85" s="24">
        <f t="shared" si="9"/>
        <v>689.039</v>
      </c>
      <c r="M85" s="24">
        <f t="shared" si="9"/>
        <v>10457.307999999999</v>
      </c>
      <c r="N85" s="47">
        <f t="shared" si="9"/>
        <v>518.5200000000001</v>
      </c>
      <c r="O85" s="24">
        <f t="shared" si="9"/>
        <v>11.82</v>
      </c>
      <c r="P85" s="52">
        <f>SUM(P77:P84)</f>
        <v>6263.942</v>
      </c>
    </row>
    <row r="86" spans="1:18" ht="13.5" thickBot="1">
      <c r="A86" s="3" t="s">
        <v>78</v>
      </c>
      <c r="B86" s="58">
        <f aca="true" t="shared" si="10" ref="B86:O86">B12+B22+B31+B38+B46+B61+B67+B75+B85+B55</f>
        <v>2785344.271</v>
      </c>
      <c r="C86" s="25">
        <f t="shared" si="10"/>
        <v>139966.815</v>
      </c>
      <c r="D86" s="23">
        <f>D12+D22+D31+D38+D46+D61+D67+D75+D85+D55</f>
        <v>44942.32000000001</v>
      </c>
      <c r="E86" s="58">
        <f t="shared" si="10"/>
        <v>2759936.9140000003</v>
      </c>
      <c r="F86" s="25">
        <f>F12+F22+F31+F38+F46+F61+F67+F75+F85+F55</f>
        <v>114596.43100000001</v>
      </c>
      <c r="G86" s="25">
        <f t="shared" si="10"/>
        <v>42459.876000000004</v>
      </c>
      <c r="H86" s="25">
        <f t="shared" si="10"/>
        <v>15127.199</v>
      </c>
      <c r="I86" s="25">
        <f t="shared" si="10"/>
        <v>134797.95499999975</v>
      </c>
      <c r="J86" s="25">
        <f>J12+J22+J31+J38+J46+J61+J67+J75+J85+J55</f>
        <v>68940.26000000001</v>
      </c>
      <c r="K86" s="25">
        <f t="shared" si="10"/>
        <v>2521925.1499999994</v>
      </c>
      <c r="L86" s="25">
        <f t="shared" si="10"/>
        <v>3352.2149999999997</v>
      </c>
      <c r="M86" s="25">
        <f t="shared" si="10"/>
        <v>57401.718</v>
      </c>
      <c r="N86" s="58">
        <f t="shared" si="10"/>
        <v>279507.51900000003</v>
      </c>
      <c r="O86" s="25">
        <f t="shared" si="10"/>
        <v>231917.53</v>
      </c>
      <c r="P86" s="72">
        <f>P12+P22+P31+P38+P46+P61+P67+P75+P85+P55</f>
        <v>25407.356999999996</v>
      </c>
      <c r="Q86" s="34"/>
      <c r="R86" s="34"/>
    </row>
    <row r="87" spans="2:18" ht="12.75">
      <c r="B87" s="69"/>
      <c r="C87" s="71"/>
      <c r="D87" s="69"/>
      <c r="E87" s="68"/>
      <c r="F87" s="68"/>
      <c r="G87" s="70"/>
      <c r="H87" s="68"/>
      <c r="I87" s="69"/>
      <c r="P87" s="68"/>
      <c r="Q87" s="63"/>
      <c r="R87" s="63"/>
    </row>
    <row r="88" ht="12.75">
      <c r="G88" s="35"/>
    </row>
    <row r="89" ht="12.75">
      <c r="H89" s="35"/>
    </row>
    <row r="90" ht="12.75">
      <c r="H90" s="35"/>
    </row>
    <row r="92" ht="12.75">
      <c r="D92" s="7" t="s">
        <v>75</v>
      </c>
    </row>
  </sheetData>
  <sheetProtection/>
  <mergeCells count="28">
    <mergeCell ref="A6:P6"/>
    <mergeCell ref="A76:P76"/>
    <mergeCell ref="A32:P32"/>
    <mergeCell ref="A39:P39"/>
    <mergeCell ref="A47:P47"/>
    <mergeCell ref="A56:P56"/>
    <mergeCell ref="A62:P62"/>
    <mergeCell ref="A68:P68"/>
    <mergeCell ref="A23:P23"/>
    <mergeCell ref="A13:P13"/>
    <mergeCell ref="A1:P1"/>
    <mergeCell ref="B2:D2"/>
    <mergeCell ref="E2:M2"/>
    <mergeCell ref="N2:O2"/>
    <mergeCell ref="P2:P4"/>
    <mergeCell ref="F3:F4"/>
    <mergeCell ref="G3:H3"/>
    <mergeCell ref="I3:J3"/>
    <mergeCell ref="K3:K4"/>
    <mergeCell ref="A3:A4"/>
    <mergeCell ref="B3:B4"/>
    <mergeCell ref="C3:C4"/>
    <mergeCell ref="D3:D4"/>
    <mergeCell ref="O3:O4"/>
    <mergeCell ref="E3:E4"/>
    <mergeCell ref="L3:L4"/>
    <mergeCell ref="N3:N4"/>
    <mergeCell ref="M3:M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laima</dc:creator>
  <cp:keywords/>
  <dc:description/>
  <cp:lastModifiedBy>Laima Kulvičienė</cp:lastModifiedBy>
  <dcterms:created xsi:type="dcterms:W3CDTF">2008-04-03T11:37:07Z</dcterms:created>
  <dcterms:modified xsi:type="dcterms:W3CDTF">2016-10-11T11:11:24Z</dcterms:modified>
  <cp:category/>
  <cp:version/>
  <cp:contentType/>
  <cp:contentStatus/>
</cp:coreProperties>
</file>